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62913"/>
</workbook>
</file>

<file path=xl/calcChain.xml><?xml version="1.0" encoding="utf-8"?>
<calcChain xmlns="http://schemas.openxmlformats.org/spreadsheetml/2006/main">
  <c r="D5" i="1" l="1"/>
  <c r="J6" i="1" l="1"/>
  <c r="J7" i="1"/>
  <c r="J8" i="1"/>
  <c r="J9" i="1"/>
  <c r="J10" i="1"/>
  <c r="J11" i="1"/>
  <c r="J12" i="1"/>
  <c r="J14" i="1"/>
  <c r="J15" i="1"/>
  <c r="J16" i="1"/>
  <c r="J18" i="1"/>
  <c r="J19" i="1"/>
  <c r="J20" i="1"/>
  <c r="J21" i="1"/>
  <c r="J22" i="1"/>
  <c r="J24" i="1"/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6" i="1"/>
  <c r="G5" i="1"/>
  <c r="J5" i="1" s="1"/>
  <c r="I5" i="1" l="1"/>
  <c r="F5" i="1"/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5" i="1"/>
</calcChain>
</file>

<file path=xl/sharedStrings.xml><?xml version="1.0" encoding="utf-8"?>
<sst xmlns="http://schemas.openxmlformats.org/spreadsheetml/2006/main" count="51" uniqueCount="49">
  <si>
    <t>Итого</t>
  </si>
  <si>
    <t>Муниципальная программа «Развитие образования в Казачинско-Ленском муниципальном районе»</t>
  </si>
  <si>
    <t>Муниципальная программа «Развитие культуры и сохранение культурного наследия Казачинско-Ленского муниципального района»</t>
  </si>
  <si>
    <t>Муниципальная программа «Организация муниципального управления в Казачинско-Ленском муниципальном районе»</t>
  </si>
  <si>
    <t>Муниципальная программа «Управление муниципальными финансами Казачинско-Ленского муниципального района»</t>
  </si>
  <si>
    <t>Муниципальная программа «Развитие и управление имущественным комплексом и земельными ресурсами в Казачинско-Ленском районе»</t>
  </si>
  <si>
    <t>Муниципальная программа «Развитие экономического потенциала Казачинско-Ленского муниципального района»</t>
  </si>
  <si>
    <t>Муниципальная программа «Улучшение условий и охраны труда в Казачинско-Ленском муниципальном районе»</t>
  </si>
  <si>
    <t>Муниципальная программа «Архитектура и градостроительство в Казачинско-Ленском муниципальном районе»</t>
  </si>
  <si>
    <t>Муниципальная программа «Развитие транспортного комплекса в Казачинско-Ленском районе»</t>
  </si>
  <si>
    <t>Муниципальная программа «Развитие дорожного хозяйства в Казачинско-Ленском районе»</t>
  </si>
  <si>
    <t>Муниципальная программа «Энергосбережение и повышение энергетической эффективности на территории Казачинско-Ленского муниципального района»</t>
  </si>
  <si>
    <t>Муниципальная программа «Защита окружающей среды в Казачинско-Ленском районе»</t>
  </si>
  <si>
    <t>Муниципальная программа «Безопасность населения и территории Казачинско-Ленского муниципального района»</t>
  </si>
  <si>
    <t>Муниципальная программа «Социальная поддержка населения Казачинско-Ленского муниципального района»</t>
  </si>
  <si>
    <t>Муниципальная программа «Развитие физической культуры и спорта в Казачинско-Ленском районе»</t>
  </si>
  <si>
    <t>Муниципальная программа «Молодежная политика Казачинско-Ленского муниципального района»</t>
  </si>
  <si>
    <t>Муниципальная программа «Сохранение здоровья населения Казачинско-Ленского района»</t>
  </si>
  <si>
    <t>Муниципальная программа «Молодым семьям – доступное жилье»</t>
  </si>
  <si>
    <t>Непрограммные направления расходов</t>
  </si>
  <si>
    <t>№</t>
  </si>
  <si>
    <t>Наименование программы/подпрограммы</t>
  </si>
  <si>
    <t>% исполнения</t>
  </si>
  <si>
    <t>1.0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</si>
  <si>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</si>
  <si>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</si>
  <si>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</si>
  <si>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</si>
  <si>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</si>
  <si>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</si>
  <si>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</si>
  <si>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</si>
  <si>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</si>
  <si>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</si>
  <si>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</si>
  <si>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</si>
  <si>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</t>
  </si>
  <si>
    <t>15.</t>
  </si>
  <si>
    <t>16.</t>
  </si>
  <si>
    <t>17.</t>
  </si>
  <si>
    <t>18.</t>
  </si>
  <si>
    <t>19.</t>
  </si>
  <si>
    <t>План на 01.10.2022</t>
  </si>
  <si>
    <t>Факт на 01.10.2022</t>
  </si>
  <si>
    <t>План на 01.10.2023</t>
  </si>
  <si>
    <t>Факт на 01.10.2023</t>
  </si>
  <si>
    <t>Отклонение (факт 2023 к 2022)</t>
  </si>
  <si>
    <t>Темп роста (факт 2023 к 2023), %</t>
  </si>
  <si>
    <t xml:space="preserve"> Сведения о расходах бюджета Казачинско- Ленского муниципального района по муниципальным  программам и непрограммным направлениям деятельности за 9 месяцев 2023 года в сравнении с соответствующим периодом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</si>
</sst>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11" x14ac:knownFonts="1">
    <font>
      <sz val="10"/>
      <name val="Arial"/>
    </font>
    <font>
      <sz val="8"/>
      <name val="Arial Cyr"/>
    </font>
    <font>
      <b/>
      <sz val="11"/>
      <name val="Times New Roman"/>
    </font>
    <font>
      <b/>
      <sz val="8"/>
      <name val="Arial Cyr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164" fontId="5" fillId="0" borderId="1" xfId="0" applyNumberFormat="1" applyFont="1" applyBorder="1"/>
    <xf numFmtId="49" fontId="3" fillId="0" borderId="1" xfId="0" applyNumberFormat="1" applyFont="1" applyBorder="1" applyAlignment="1" applyProtection="1">
      <alignment horizontal="center"/>
    </xf>
    <xf numFmtId="4" fontId="3" fillId="0" borderId="1" xfId="0" applyNumberFormat="1" applyFont="1" applyBorder="1" applyAlignment="1" applyProtection="1">
      <alignment horizontal="right"/>
    </xf>
    <xf numFmtId="4" fontId="8" fillId="0" borderId="1" xfId="0" applyNumberFormat="1" applyFont="1" applyBorder="1" applyAlignment="1">
      <alignment horizontal="right" vertical="center"/>
    </xf>
    <xf numFmtId="10" fontId="8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/>
    </xf>
    <xf numFmtId="10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  <xf numFmtId="164" fontId="10" fillId="0" borderId="1" xfId="0" applyNumberFormat="1" applyFont="1" applyBorder="1"/>
    <xf numFmtId="0" fontId="9" fillId="0" borderId="1" xfId="0" applyFont="1" applyBorder="1"/>
    <xf numFmtId="4" fontId="10" fillId="0" borderId="1" xfId="0" applyNumberFormat="1" applyFont="1" applyBorder="1"/>
    <xf numFmtId="4" fontId="5" fillId="0" borderId="1" xfId="0" applyNumberFormat="1" applyFont="1" applyBorder="1"/>
    <xf numFmtId="165" fontId="10" fillId="0" borderId="1" xfId="0" applyNumberFormat="1" applyFont="1" applyBorder="1"/>
    <xf numFmtId="0" fontId="7" fillId="0" borderId="1" xfId="0" applyFont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4"/>
  <sheetViews>
    <sheetView showGridLines="0" tabSelected="1" workbookViewId="0">
      <selection activeCell="H8" sqref="H8"/>
    </sheetView>
  </sheetViews>
  <sheetFormatPr defaultRowHeight="12.75" customHeight="1" outlineLevelRow="1" x14ac:dyDescent="0.2"/>
  <cols>
    <col min="1" max="1" width="14.85546875" customWidth="1"/>
    <col min="2" max="2" width="30.7109375" customWidth="1"/>
    <col min="3" max="3" width="11.85546875" customWidth="1"/>
    <col min="4" max="4" width="12.140625" customWidth="1"/>
    <col min="5" max="5" width="10.140625" customWidth="1"/>
    <col min="6" max="6" width="13.85546875" customWidth="1"/>
    <col min="7" max="7" width="15.42578125" customWidth="1"/>
    <col min="8" max="8" width="11.5703125" customWidth="1"/>
    <col min="9" max="9" width="10.85546875" customWidth="1"/>
    <col min="10" max="10" width="13.140625" customWidth="1"/>
    <col min="11" max="11" width="9.140625" customWidth="1"/>
  </cols>
  <sheetData>
    <row r="1" spans="1:11" ht="14.25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49.5" customHeight="1" x14ac:dyDescent="0.2">
      <c r="A2" s="20" t="s">
        <v>48</v>
      </c>
      <c r="B2" s="20"/>
      <c r="C2" s="20"/>
      <c r="D2" s="20"/>
      <c r="E2" s="20"/>
      <c r="F2" s="20"/>
      <c r="G2" s="20"/>
      <c r="H2" s="20"/>
      <c r="I2" s="20"/>
      <c r="J2" s="20"/>
    </row>
    <row r="3" spans="1:11" ht="12.75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</row>
    <row r="4" spans="1:11" ht="38.25" x14ac:dyDescent="0.2">
      <c r="A4" s="3" t="s">
        <v>20</v>
      </c>
      <c r="B4" s="3" t="s">
        <v>21</v>
      </c>
      <c r="C4" s="3" t="s">
        <v>42</v>
      </c>
      <c r="D4" s="3" t="s">
        <v>43</v>
      </c>
      <c r="E4" s="3" t="s">
        <v>22</v>
      </c>
      <c r="F4" s="3" t="s">
        <v>44</v>
      </c>
      <c r="G4" s="3" t="s">
        <v>45</v>
      </c>
      <c r="H4" s="3" t="s">
        <v>22</v>
      </c>
      <c r="I4" s="3" t="s">
        <v>46</v>
      </c>
      <c r="J4" s="3" t="s">
        <v>47</v>
      </c>
    </row>
    <row r="5" spans="1:11" x14ac:dyDescent="0.2">
      <c r="A5" s="6" t="s">
        <v>0</v>
      </c>
      <c r="B5" s="6" t="s">
        <v>0</v>
      </c>
      <c r="C5" s="8">
        <v>1546269.8</v>
      </c>
      <c r="D5" s="7">
        <f>D6+D7+D8+D9+D10+D11+D12+D13+D14+D15+D16+D17+D18+D19+D20+D21+D22+D23+D24</f>
        <v>1001896.2</v>
      </c>
      <c r="E5" s="9">
        <v>0.64800000000000002</v>
      </c>
      <c r="F5" s="7">
        <f>F6+F7+F8+F9+F10+F11+F12+F13+F14+F15+F16+F17+F18+F19+F20+F21+F22+F23+F24</f>
        <v>1922924.5000000005</v>
      </c>
      <c r="G5" s="7">
        <f>G6+G7+G8+G9+G10+G11+G12+G13+G14+G15+G16+G17+G18+G19+G20+G21+G22+G23+G24</f>
        <v>1196889.9000000001</v>
      </c>
      <c r="H5" s="5">
        <f>G5/F5*100</f>
        <v>62.243208196681664</v>
      </c>
      <c r="I5" s="18">
        <f>G5-D5</f>
        <v>194993.70000000019</v>
      </c>
      <c r="J5" s="19">
        <f>G5/D5-100%</f>
        <v>0.19462465273348695</v>
      </c>
    </row>
    <row r="6" spans="1:11" ht="33.75" outlineLevel="1" x14ac:dyDescent="0.2">
      <c r="A6" s="4" t="s">
        <v>23</v>
      </c>
      <c r="B6" s="13" t="s">
        <v>1</v>
      </c>
      <c r="C6" s="10">
        <v>1022031.1</v>
      </c>
      <c r="D6" s="10">
        <v>665695.19999999995</v>
      </c>
      <c r="E6" s="11">
        <v>0.65100000000000002</v>
      </c>
      <c r="F6" s="14">
        <v>1156077.1000000001</v>
      </c>
      <c r="G6" s="14">
        <v>722445.6</v>
      </c>
      <c r="H6" s="15">
        <f t="shared" ref="H6:H24" si="0">G6/F6*100</f>
        <v>62.491126240628759</v>
      </c>
      <c r="I6" s="17">
        <f>G6-D6</f>
        <v>56750.400000000023</v>
      </c>
      <c r="J6" s="19">
        <f t="shared" ref="J6:J24" si="1">G6/D6-100%</f>
        <v>8.5249826046515098E-2</v>
      </c>
    </row>
    <row r="7" spans="1:11" ht="45" outlineLevel="1" x14ac:dyDescent="0.2">
      <c r="A7" s="4" t="s">
        <v>24</v>
      </c>
      <c r="B7" s="13" t="s">
        <v>2</v>
      </c>
      <c r="C7" s="10">
        <v>114470</v>
      </c>
      <c r="D7" s="10">
        <v>76224.100000000006</v>
      </c>
      <c r="E7" s="11">
        <v>0.66600000000000004</v>
      </c>
      <c r="F7" s="14">
        <v>177327.3</v>
      </c>
      <c r="G7" s="14">
        <v>114187.1</v>
      </c>
      <c r="H7" s="15">
        <f t="shared" si="0"/>
        <v>64.3934126330238</v>
      </c>
      <c r="I7" s="17">
        <f t="shared" ref="I7:I24" si="2">G7-D7</f>
        <v>37963</v>
      </c>
      <c r="J7" s="19">
        <f t="shared" si="1"/>
        <v>0.49804458170053834</v>
      </c>
    </row>
    <row r="8" spans="1:11" ht="45" outlineLevel="1" x14ac:dyDescent="0.2">
      <c r="A8" s="4" t="s">
        <v>25</v>
      </c>
      <c r="B8" s="13" t="s">
        <v>3</v>
      </c>
      <c r="C8" s="10">
        <v>157187.79999999999</v>
      </c>
      <c r="D8" s="10">
        <v>99766</v>
      </c>
      <c r="E8" s="11">
        <v>0.63500000000000001</v>
      </c>
      <c r="F8" s="14">
        <v>195450.6</v>
      </c>
      <c r="G8" s="14">
        <v>104375.6</v>
      </c>
      <c r="H8" s="15">
        <f t="shared" si="0"/>
        <v>53.402547753754661</v>
      </c>
      <c r="I8" s="17">
        <f t="shared" si="2"/>
        <v>4609.6000000000058</v>
      </c>
      <c r="J8" s="19">
        <f t="shared" si="1"/>
        <v>4.6204117635266551E-2</v>
      </c>
    </row>
    <row r="9" spans="1:11" ht="45" outlineLevel="1" x14ac:dyDescent="0.2">
      <c r="A9" s="4" t="s">
        <v>26</v>
      </c>
      <c r="B9" s="13" t="s">
        <v>4</v>
      </c>
      <c r="C9" s="10">
        <v>133351</v>
      </c>
      <c r="D9" s="10">
        <v>102504.4</v>
      </c>
      <c r="E9" s="11">
        <v>0.76900000000000002</v>
      </c>
      <c r="F9" s="14">
        <v>157482.5</v>
      </c>
      <c r="G9" s="14">
        <v>111415.6</v>
      </c>
      <c r="H9" s="15">
        <f t="shared" si="0"/>
        <v>70.747924372549335</v>
      </c>
      <c r="I9" s="17">
        <f t="shared" si="2"/>
        <v>8911.2000000000116</v>
      </c>
      <c r="J9" s="19">
        <f t="shared" si="1"/>
        <v>8.6934804749845052E-2</v>
      </c>
    </row>
    <row r="10" spans="1:11" ht="45" x14ac:dyDescent="0.2">
      <c r="A10" s="4" t="s">
        <v>27</v>
      </c>
      <c r="B10" s="13" t="s">
        <v>5</v>
      </c>
      <c r="C10" s="10">
        <v>12809.6</v>
      </c>
      <c r="D10" s="10">
        <v>8734.7999999999993</v>
      </c>
      <c r="E10" s="11">
        <v>0.68200000000000005</v>
      </c>
      <c r="F10" s="14">
        <v>22429.3</v>
      </c>
      <c r="G10" s="14">
        <v>11556.6</v>
      </c>
      <c r="H10" s="15">
        <f t="shared" si="0"/>
        <v>51.524568310201388</v>
      </c>
      <c r="I10" s="17">
        <f t="shared" si="2"/>
        <v>2821.8000000000011</v>
      </c>
      <c r="J10" s="19">
        <f t="shared" si="1"/>
        <v>0.32305261711773614</v>
      </c>
    </row>
    <row r="11" spans="1:11" ht="45" outlineLevel="1" x14ac:dyDescent="0.2">
      <c r="A11" s="4" t="s">
        <v>28</v>
      </c>
      <c r="B11" s="13" t="s">
        <v>6</v>
      </c>
      <c r="C11" s="10">
        <v>2640.1</v>
      </c>
      <c r="D11" s="10">
        <v>1119.0999999999999</v>
      </c>
      <c r="E11" s="11">
        <v>0.42399999999999999</v>
      </c>
      <c r="F11" s="14">
        <v>3141.7</v>
      </c>
      <c r="G11" s="14">
        <v>1320.5</v>
      </c>
      <c r="H11" s="15">
        <f t="shared" si="0"/>
        <v>42.031384282394882</v>
      </c>
      <c r="I11" s="17">
        <f t="shared" si="2"/>
        <v>201.40000000000009</v>
      </c>
      <c r="J11" s="19">
        <f t="shared" si="1"/>
        <v>0.17996604414261475</v>
      </c>
    </row>
    <row r="12" spans="1:11" ht="45" x14ac:dyDescent="0.2">
      <c r="A12" s="4" t="s">
        <v>29</v>
      </c>
      <c r="B12" s="13" t="s">
        <v>7</v>
      </c>
      <c r="C12" s="12">
        <v>20</v>
      </c>
      <c r="D12" s="12">
        <v>20</v>
      </c>
      <c r="E12" s="11">
        <v>1</v>
      </c>
      <c r="F12" s="14">
        <v>74</v>
      </c>
      <c r="G12" s="14">
        <v>74</v>
      </c>
      <c r="H12" s="15">
        <f t="shared" si="0"/>
        <v>100</v>
      </c>
      <c r="I12" s="17">
        <f t="shared" si="2"/>
        <v>54</v>
      </c>
      <c r="J12" s="19">
        <f t="shared" si="1"/>
        <v>2.7</v>
      </c>
    </row>
    <row r="13" spans="1:11" ht="45" x14ac:dyDescent="0.2">
      <c r="A13" s="4" t="s">
        <v>30</v>
      </c>
      <c r="B13" s="13" t="s">
        <v>8</v>
      </c>
      <c r="C13" s="12">
        <v>273.39999999999998</v>
      </c>
      <c r="D13" s="12">
        <v>0</v>
      </c>
      <c r="E13" s="11">
        <v>0</v>
      </c>
      <c r="F13" s="14">
        <v>788.3</v>
      </c>
      <c r="G13" s="14">
        <v>0</v>
      </c>
      <c r="H13" s="15">
        <f t="shared" si="0"/>
        <v>0</v>
      </c>
      <c r="I13" s="17">
        <f t="shared" si="2"/>
        <v>0</v>
      </c>
      <c r="J13" s="19"/>
    </row>
    <row r="14" spans="1:11" ht="33.75" x14ac:dyDescent="0.2">
      <c r="A14" s="4" t="s">
        <v>31</v>
      </c>
      <c r="B14" s="13" t="s">
        <v>9</v>
      </c>
      <c r="C14" s="10">
        <v>19452.5</v>
      </c>
      <c r="D14" s="10">
        <v>12979</v>
      </c>
      <c r="E14" s="11">
        <v>0.66700000000000004</v>
      </c>
      <c r="F14" s="14">
        <v>30188</v>
      </c>
      <c r="G14" s="14">
        <v>15367</v>
      </c>
      <c r="H14" s="15">
        <f t="shared" si="0"/>
        <v>50.904332847489066</v>
      </c>
      <c r="I14" s="17">
        <f t="shared" si="2"/>
        <v>2388</v>
      </c>
      <c r="J14" s="19">
        <f t="shared" si="1"/>
        <v>0.18398952153478687</v>
      </c>
    </row>
    <row r="15" spans="1:11" ht="33.75" x14ac:dyDescent="0.2">
      <c r="A15" s="4" t="s">
        <v>32</v>
      </c>
      <c r="B15" s="13" t="s">
        <v>10</v>
      </c>
      <c r="C15" s="10">
        <v>42026.2</v>
      </c>
      <c r="D15" s="10">
        <v>13766.3</v>
      </c>
      <c r="E15" s="11">
        <v>0.32800000000000001</v>
      </c>
      <c r="F15" s="14">
        <v>26065.200000000001</v>
      </c>
      <c r="G15" s="14">
        <v>14933.6</v>
      </c>
      <c r="H15" s="15">
        <f t="shared" si="0"/>
        <v>57.293249236529931</v>
      </c>
      <c r="I15" s="17">
        <f t="shared" si="2"/>
        <v>1167.3000000000011</v>
      </c>
      <c r="J15" s="19">
        <f t="shared" si="1"/>
        <v>8.479402599100716E-2</v>
      </c>
    </row>
    <row r="16" spans="1:11" ht="56.25" x14ac:dyDescent="0.2">
      <c r="A16" s="4" t="s">
        <v>33</v>
      </c>
      <c r="B16" s="13" t="s">
        <v>11</v>
      </c>
      <c r="C16" s="10">
        <v>6616.3</v>
      </c>
      <c r="D16" s="10">
        <v>6126.3</v>
      </c>
      <c r="E16" s="11">
        <v>0.92600000000000005</v>
      </c>
      <c r="F16" s="14">
        <v>3890</v>
      </c>
      <c r="G16" s="14">
        <v>3682</v>
      </c>
      <c r="H16" s="15">
        <f t="shared" si="0"/>
        <v>94.652956298200522</v>
      </c>
      <c r="I16" s="17">
        <f t="shared" si="2"/>
        <v>-2444.3000000000002</v>
      </c>
      <c r="J16" s="19">
        <f t="shared" si="1"/>
        <v>-0.39898470528704111</v>
      </c>
    </row>
    <row r="17" spans="1:10" ht="33.75" x14ac:dyDescent="0.2">
      <c r="A17" s="4" t="s">
        <v>34</v>
      </c>
      <c r="B17" s="13" t="s">
        <v>12</v>
      </c>
      <c r="C17" s="12">
        <v>819</v>
      </c>
      <c r="D17" s="12">
        <v>0</v>
      </c>
      <c r="E17" s="11">
        <v>0</v>
      </c>
      <c r="F17" s="14">
        <v>8467.5</v>
      </c>
      <c r="G17" s="14">
        <v>0</v>
      </c>
      <c r="H17" s="15">
        <f t="shared" si="0"/>
        <v>0</v>
      </c>
      <c r="I17" s="17">
        <f t="shared" si="2"/>
        <v>0</v>
      </c>
      <c r="J17" s="19"/>
    </row>
    <row r="18" spans="1:10" ht="45" outlineLevel="1" x14ac:dyDescent="0.2">
      <c r="A18" s="4" t="s">
        <v>35</v>
      </c>
      <c r="B18" s="13" t="s">
        <v>13</v>
      </c>
      <c r="C18" s="10">
        <v>12134.2</v>
      </c>
      <c r="D18" s="10">
        <v>6034.7</v>
      </c>
      <c r="E18" s="11">
        <v>0.497</v>
      </c>
      <c r="F18" s="14">
        <v>37940.6</v>
      </c>
      <c r="G18" s="14">
        <v>33248</v>
      </c>
      <c r="H18" s="15">
        <f t="shared" si="0"/>
        <v>87.631719055576355</v>
      </c>
      <c r="I18" s="17">
        <f t="shared" si="2"/>
        <v>27213.3</v>
      </c>
      <c r="J18" s="19">
        <f t="shared" si="1"/>
        <v>4.5094702305002734</v>
      </c>
    </row>
    <row r="19" spans="1:10" ht="45" outlineLevel="1" x14ac:dyDescent="0.2">
      <c r="A19" s="4" t="s">
        <v>36</v>
      </c>
      <c r="B19" s="13" t="s">
        <v>14</v>
      </c>
      <c r="C19" s="10">
        <v>7791.5</v>
      </c>
      <c r="D19" s="10">
        <v>3883.5</v>
      </c>
      <c r="E19" s="11">
        <v>0.498</v>
      </c>
      <c r="F19" s="14">
        <v>14677.7</v>
      </c>
      <c r="G19" s="14">
        <v>7786</v>
      </c>
      <c r="H19" s="15">
        <f t="shared" si="0"/>
        <v>53.046458232556873</v>
      </c>
      <c r="I19" s="17">
        <f t="shared" si="2"/>
        <v>3902.5</v>
      </c>
      <c r="J19" s="19">
        <f t="shared" si="1"/>
        <v>1.0048924938843826</v>
      </c>
    </row>
    <row r="20" spans="1:10" ht="33.75" x14ac:dyDescent="0.2">
      <c r="A20" s="4" t="s">
        <v>37</v>
      </c>
      <c r="B20" s="13" t="s">
        <v>15</v>
      </c>
      <c r="C20" s="10">
        <v>3559.5</v>
      </c>
      <c r="D20" s="12">
        <v>715.7</v>
      </c>
      <c r="E20" s="11">
        <v>0.20100000000000001</v>
      </c>
      <c r="F20" s="14">
        <v>57153.8</v>
      </c>
      <c r="G20" s="14">
        <v>38072.800000000003</v>
      </c>
      <c r="H20" s="15">
        <f t="shared" si="0"/>
        <v>66.614643295808847</v>
      </c>
      <c r="I20" s="17">
        <f t="shared" si="2"/>
        <v>37357.100000000006</v>
      </c>
      <c r="J20" s="19">
        <f t="shared" si="1"/>
        <v>52.196590750314378</v>
      </c>
    </row>
    <row r="21" spans="1:10" ht="33.75" outlineLevel="1" x14ac:dyDescent="0.2">
      <c r="A21" s="4" t="s">
        <v>38</v>
      </c>
      <c r="B21" s="13" t="s">
        <v>16</v>
      </c>
      <c r="C21" s="10">
        <v>1311</v>
      </c>
      <c r="D21" s="12">
        <v>778.5</v>
      </c>
      <c r="E21" s="11">
        <v>0.59399999999999997</v>
      </c>
      <c r="F21" s="14">
        <v>14529.6</v>
      </c>
      <c r="G21" s="14">
        <v>8587.6</v>
      </c>
      <c r="H21" s="15">
        <f t="shared" si="0"/>
        <v>59.104173549168593</v>
      </c>
      <c r="I21" s="17">
        <f t="shared" si="2"/>
        <v>7809.1</v>
      </c>
      <c r="J21" s="19">
        <f t="shared" si="1"/>
        <v>10.030956968529223</v>
      </c>
    </row>
    <row r="22" spans="1:10" ht="33.75" outlineLevel="1" x14ac:dyDescent="0.2">
      <c r="A22" s="4" t="s">
        <v>39</v>
      </c>
      <c r="B22" s="13" t="s">
        <v>17</v>
      </c>
      <c r="C22" s="10">
        <v>3495</v>
      </c>
      <c r="D22" s="12">
        <v>262.60000000000002</v>
      </c>
      <c r="E22" s="11">
        <v>7.4999999999999997E-2</v>
      </c>
      <c r="F22" s="14">
        <v>5827</v>
      </c>
      <c r="G22" s="14">
        <v>2919.4</v>
      </c>
      <c r="H22" s="15">
        <f t="shared" si="0"/>
        <v>50.101252788742066</v>
      </c>
      <c r="I22" s="17">
        <f t="shared" si="2"/>
        <v>2656.8</v>
      </c>
      <c r="J22" s="19">
        <f t="shared" si="1"/>
        <v>10.117288651942117</v>
      </c>
    </row>
    <row r="23" spans="1:10" ht="22.5" x14ac:dyDescent="0.2">
      <c r="A23" s="4" t="s">
        <v>40</v>
      </c>
      <c r="B23" s="13" t="s">
        <v>18</v>
      </c>
      <c r="C23" s="16"/>
      <c r="D23" s="16"/>
      <c r="E23" s="16"/>
      <c r="F23" s="14">
        <v>1496</v>
      </c>
      <c r="G23" s="14">
        <v>1496</v>
      </c>
      <c r="H23" s="15">
        <f t="shared" si="0"/>
        <v>100</v>
      </c>
      <c r="I23" s="17">
        <f t="shared" si="2"/>
        <v>1496</v>
      </c>
      <c r="J23" s="19"/>
    </row>
    <row r="24" spans="1:10" ht="28.5" customHeight="1" x14ac:dyDescent="0.2">
      <c r="A24" s="4" t="s">
        <v>41</v>
      </c>
      <c r="B24" s="13" t="s">
        <v>19</v>
      </c>
      <c r="C24" s="10">
        <v>6281.6</v>
      </c>
      <c r="D24" s="10">
        <v>3286</v>
      </c>
      <c r="E24" s="11">
        <v>0.52300000000000002</v>
      </c>
      <c r="F24" s="14">
        <v>9918.2999999999993</v>
      </c>
      <c r="G24" s="14">
        <v>5422.5</v>
      </c>
      <c r="H24" s="15">
        <f t="shared" si="0"/>
        <v>54.671667523668376</v>
      </c>
      <c r="I24" s="17">
        <f t="shared" si="2"/>
        <v>2136.5</v>
      </c>
      <c r="J24" s="19">
        <f t="shared" si="1"/>
        <v>0.65018259281801583</v>
      </c>
    </row>
  </sheetData>
  <mergeCells count="1">
    <mergeCell ref="A2:J3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dc:description>POI HSSF rep:2.55.0.219</dc:description>
  <cp:lastModifiedBy>User Windows</cp:lastModifiedBy>
  <cp:lastPrinted>2023-10-04T08:04:51Z</cp:lastPrinted>
  <dcterms:created xsi:type="dcterms:W3CDTF">2023-10-04T08:14:30Z</dcterms:created>
  <dcterms:modified xsi:type="dcterms:W3CDTF">2023-10-06T03:23:42Z</dcterms:modified>
</cp:coreProperties>
</file>