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18855" windowHeight="11445" activeTab="2"/>
  </bookViews>
  <sheets>
    <sheet name="Доходы" sheetId="2" r:id="rId1"/>
    <sheet name="Расходы" sheetId="3" r:id="rId2"/>
    <sheet name="Источники" sheetId="4" r:id="rId3"/>
    <sheet name="Приложение" sheetId="6" r:id="rId4"/>
  </sheets>
  <definedNames>
    <definedName name="_xlnm.Print_Titles" localSheetId="0">Доходы!$11:$13</definedName>
    <definedName name="_xlnm.Print_Titles" localSheetId="2">Источники!$1:$6</definedName>
    <definedName name="_xlnm.Print_Titles" localSheetId="1">Расходы!$1:$6</definedName>
    <definedName name="_xlnm.Print_Area" localSheetId="3">Приложение!$A$1:$O$33</definedName>
  </definedNames>
  <calcPr calcId="124519"/>
</workbook>
</file>

<file path=xl/calcChain.xml><?xml version="1.0" encoding="utf-8"?>
<calcChain xmlns="http://schemas.openxmlformats.org/spreadsheetml/2006/main">
  <c r="J7" i="6"/>
  <c r="G6"/>
  <c r="G7"/>
  <c r="D6"/>
  <c r="D7"/>
  <c r="J6" s="1"/>
  <c r="D8"/>
  <c r="L9" i="4"/>
  <c r="L10"/>
  <c r="L11"/>
  <c r="L13"/>
  <c r="L21"/>
  <c r="L22"/>
  <c r="L23"/>
  <c r="L24"/>
  <c r="L25"/>
  <c r="L27"/>
  <c r="L29"/>
  <c r="L30"/>
  <c r="L31"/>
  <c r="L33"/>
  <c r="L7"/>
  <c r="I9"/>
  <c r="I10"/>
  <c r="I11"/>
  <c r="I14"/>
  <c r="I15"/>
  <c r="I16"/>
  <c r="I17"/>
  <c r="I19"/>
  <c r="I21"/>
  <c r="I22"/>
  <c r="I23"/>
  <c r="I24"/>
  <c r="I25"/>
  <c r="I28"/>
  <c r="I29"/>
  <c r="I30"/>
  <c r="I31"/>
  <c r="I34"/>
  <c r="I7"/>
  <c r="F9"/>
  <c r="F10"/>
  <c r="F11"/>
  <c r="F12"/>
  <c r="F15"/>
  <c r="F16"/>
  <c r="F17"/>
  <c r="F18"/>
  <c r="F21"/>
  <c r="F22"/>
  <c r="F23"/>
  <c r="F24"/>
  <c r="F25"/>
  <c r="F26"/>
  <c r="F29"/>
  <c r="F30"/>
  <c r="F31"/>
  <c r="F32"/>
  <c r="F7"/>
  <c r="L9" i="3"/>
  <c r="L10"/>
  <c r="L12"/>
  <c r="L15"/>
  <c r="L16"/>
  <c r="L17"/>
  <c r="L18"/>
  <c r="L19"/>
  <c r="L20"/>
  <c r="L21"/>
  <c r="L22"/>
  <c r="L24"/>
  <c r="L26"/>
  <c r="L28"/>
  <c r="L29"/>
  <c r="L30"/>
  <c r="L31"/>
  <c r="L32"/>
  <c r="L33"/>
  <c r="L34"/>
  <c r="L35"/>
  <c r="L44"/>
  <c r="L45"/>
  <c r="L49"/>
  <c r="L50"/>
  <c r="L54"/>
  <c r="L55"/>
  <c r="L62"/>
  <c r="L65"/>
  <c r="L67"/>
  <c r="L7"/>
  <c r="I67"/>
  <c r="I9"/>
  <c r="I10"/>
  <c r="I11"/>
  <c r="I12"/>
  <c r="I16"/>
  <c r="I17"/>
  <c r="I18"/>
  <c r="I19"/>
  <c r="I20"/>
  <c r="I21"/>
  <c r="I22"/>
  <c r="I23"/>
  <c r="I24"/>
  <c r="I25"/>
  <c r="I28"/>
  <c r="I29"/>
  <c r="I30"/>
  <c r="I31"/>
  <c r="I32"/>
  <c r="I33"/>
  <c r="I34"/>
  <c r="I35"/>
  <c r="I44"/>
  <c r="I45"/>
  <c r="I46"/>
  <c r="I49"/>
  <c r="I50"/>
  <c r="I54"/>
  <c r="I55"/>
  <c r="I57"/>
  <c r="I58"/>
  <c r="I59"/>
  <c r="I60"/>
  <c r="I61"/>
  <c r="I62"/>
  <c r="I65"/>
  <c r="I7"/>
  <c r="F9"/>
  <c r="F10"/>
  <c r="F11"/>
  <c r="F12"/>
  <c r="F13"/>
  <c r="F14"/>
  <c r="F15"/>
  <c r="F16"/>
  <c r="F17"/>
  <c r="F20"/>
  <c r="F21"/>
  <c r="F24"/>
  <c r="F26"/>
  <c r="F27"/>
  <c r="F28"/>
  <c r="F29"/>
  <c r="F30"/>
  <c r="F32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0"/>
  <c r="F61"/>
  <c r="F62"/>
  <c r="F63"/>
  <c r="F64"/>
  <c r="F67"/>
  <c r="F7"/>
  <c r="L16" i="2"/>
  <c r="L17"/>
  <c r="L18"/>
  <c r="L19"/>
  <c r="L20"/>
  <c r="L21"/>
  <c r="L24"/>
  <c r="L26"/>
  <c r="L27"/>
  <c r="L28"/>
  <c r="L29"/>
  <c r="L31"/>
  <c r="L33"/>
  <c r="L34"/>
  <c r="L35"/>
  <c r="L38"/>
  <c r="L39"/>
  <c r="L44"/>
  <c r="L52"/>
  <c r="L53"/>
  <c r="L55"/>
  <c r="L56"/>
  <c r="L57"/>
  <c r="L58"/>
  <c r="L59"/>
  <c r="L60"/>
  <c r="L14"/>
  <c r="I16"/>
  <c r="I17"/>
  <c r="I18"/>
  <c r="I19"/>
  <c r="I20"/>
  <c r="I21"/>
  <c r="I24"/>
  <c r="I26"/>
  <c r="I27"/>
  <c r="I28"/>
  <c r="I29"/>
  <c r="I31"/>
  <c r="I33"/>
  <c r="I34"/>
  <c r="I38"/>
  <c r="I39"/>
  <c r="I40"/>
  <c r="I41"/>
  <c r="I43"/>
  <c r="I44"/>
  <c r="I52"/>
  <c r="I53"/>
  <c r="I55"/>
  <c r="I56"/>
  <c r="I57"/>
  <c r="I58"/>
  <c r="I59"/>
  <c r="I60"/>
  <c r="I62"/>
  <c r="I63"/>
  <c r="I14"/>
  <c r="F16"/>
  <c r="F17"/>
  <c r="F18"/>
  <c r="F19"/>
  <c r="F20"/>
  <c r="F21"/>
  <c r="F22"/>
  <c r="F23"/>
  <c r="F24"/>
  <c r="F25"/>
  <c r="F26"/>
  <c r="F28"/>
  <c r="F29"/>
  <c r="F30"/>
  <c r="F32"/>
  <c r="F33"/>
  <c r="F34"/>
  <c r="F35"/>
  <c r="F36"/>
  <c r="F37"/>
  <c r="F38"/>
  <c r="F39"/>
  <c r="F41"/>
  <c r="F42"/>
  <c r="F43"/>
  <c r="F44"/>
  <c r="F45"/>
  <c r="F46"/>
  <c r="F47"/>
  <c r="F48"/>
  <c r="F49"/>
  <c r="F50"/>
  <c r="F51"/>
  <c r="F52"/>
  <c r="F56"/>
  <c r="F57"/>
  <c r="F58"/>
  <c r="F59"/>
  <c r="F60"/>
  <c r="F61"/>
  <c r="F64"/>
  <c r="F14"/>
  <c r="I6" i="6"/>
  <c r="G15"/>
  <c r="F6"/>
  <c r="E6"/>
  <c r="B6"/>
  <c r="H6" l="1"/>
</calcChain>
</file>

<file path=xl/sharedStrings.xml><?xml version="1.0" encoding="utf-8"?>
<sst xmlns="http://schemas.openxmlformats.org/spreadsheetml/2006/main" count="560" uniqueCount="342">
  <si>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</si>
  <si>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</si>
  <si>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</si>
  <si>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</si>
  <si>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</si>
  <si>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</si>
  <si>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 субъекта Российской Федерации</t>
  </si>
  <si>
    <t>бюджеты городских округов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</si>
  <si>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</si>
  <si>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</si>
  <si>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</si>
  <si>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</si>
  <si>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</si>
  <si>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</si>
  <si>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</si>
  <si>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</si>
  <si>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</si>
  <si>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</si>
  <si>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</si>
  <si>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</si>
  <si>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</si>
  <si>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</si>
  <si>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</si>
  <si>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</si>
  <si>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</si>
  <si>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</si>
  <si>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</si>
  <si>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</si>
  <si>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</si>
  <si>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</si>
  <si>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</si>
  <si>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</si>
  <si>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</si>
  <si>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</si>
  <si>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</si>
  <si>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</si>
  <si>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</si>
  <si>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</si>
  <si>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</si>
  <si>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</si>
  <si>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</si>
  <si>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</si>
  <si>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</si>
  <si>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</si>
  <si>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</si>
  <si>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</si>
  <si>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</si>
  <si>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</si>
  <si>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</si>
  <si>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</si>
  <si>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</si>
  <si>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</si>
  <si>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</si>
  <si>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</si>
  <si>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</si>
  <si>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</si>
  <si>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</si>
  <si>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</si>
  <si>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</si>
  <si>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</si>
  <si>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</si>
  <si>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</si>
  <si>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</si>
  <si>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</si>
  <si>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</si>
  <si>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</si>
  <si>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</si>
  <si>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</si>
  <si>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</si>
  <si>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</si>
  <si>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</si>
  <si>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Доходы от компенсации затрат государства</t>
  </si>
  <si>
    <t xml:space="preserve"> 000 1130200000 0000 130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</si>
  <si>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</si>
  <si>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</si>
  <si>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</si>
  <si>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</si>
  <si>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</si>
  <si>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</si>
  <si>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</si>
  <si>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</si>
  <si>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</si>
  <si>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</si>
  <si>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</si>
  <si>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</si>
  <si>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</si>
  <si>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</si>
  <si>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</si>
  <si>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</si>
  <si>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</si>
  <si>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</si>
  <si>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</si>
  <si>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</si>
  <si>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</si>
  <si>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</si>
  <si>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</si>
  <si>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</si>
  <si>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</si>
  <si>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</si>
  <si>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</si>
  <si>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</si>
  <si>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Прочие неналоговые доходы</t>
  </si>
  <si>
    <t xml:space="preserve"> 000 1170500000 0000 180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</si>
  <si>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</si>
  <si>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</si>
  <si>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</si>
  <si>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</si>
  <si>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</si>
  <si>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</si>
  <si>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</si>
  <si>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</si>
  <si>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</si>
  <si>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</si>
  <si>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Иные межбюджетные трансферты</t>
  </si>
  <si>
    <t xml:space="preserve"> 000 2024000000 0000 150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</si>
  <si>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</si>
  <si>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</si>
  <si>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</si>
  <si>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</si>
  <si>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</si>
  <si>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</si>
  <si>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</si>
  <si>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</si>
  <si>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</si>
  <si>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</si>
  <si>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</si>
  <si>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</si>
  <si>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</si>
  <si>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</si>
  <si>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</si>
  <si>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Закупка товаров, работ и услуг для обеспечения государственных (муниципальных) нужд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</si>
  <si>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</si>
  <si>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</si>
  <si>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</si>
  <si>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</si>
  <si>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</si>
  <si>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</si>
  <si>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</si>
  <si>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</si>
  <si>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</si>
  <si>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</si>
  <si>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</si>
  <si>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</si>
  <si>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</si>
  <si>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</si>
  <si>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</si>
  <si>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</si>
  <si>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</si>
  <si>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</si>
  <si>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</si>
  <si>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</si>
  <si>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</si>
  <si>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</si>
  <si>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</si>
  <si>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</si>
  <si>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</si>
  <si>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</si>
  <si>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</si>
  <si>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</si>
  <si>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</si>
  <si>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</si>
  <si>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</si>
  <si>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</si>
  <si>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</si>
  <si>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</si>
  <si>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</si>
  <si>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</si>
  <si>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</si>
  <si>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</si>
  <si>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</si>
  <si>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</si>
  <si>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</si>
  <si>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</si>
  <si>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</si>
  <si>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</si>
  <si>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</si>
  <si>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</si>
  <si>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000 0503 0000000000 200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</si>
  <si>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</si>
  <si>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</si>
  <si>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</si>
  <si>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</si>
  <si>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</si>
  <si>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</si>
  <si>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</si>
  <si>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</si>
  <si>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</si>
  <si>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</si>
  <si>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</si>
  <si>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</si>
  <si>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</si>
  <si>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</si>
  <si>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</si>
  <si>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</si>
  <si>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</si>
  <si>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</si>
  <si>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</si>
  <si>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</si>
  <si>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</si>
  <si>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</si>
  <si>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</si>
  <si>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</si>
  <si>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</si>
  <si>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</si>
  <si>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</si>
  <si>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</si>
  <si>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</si>
  <si>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</si>
  <si>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</si>
  <si>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</si>
  <si>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</si>
  <si>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</si>
  <si>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</si>
  <si>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</si>
  <si>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</si>
  <si>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</si>
  <si>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</si>
  <si>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</si>
  <si>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</si>
  <si>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</si>
  <si>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</si>
  <si>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</si>
  <si>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</si>
  <si>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</si>
  <si>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</si>
  <si>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</si>
  <si>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</si>
  <si>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</si>
  <si>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</si>
  <si>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</si>
  <si>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</si>
  <si>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</si>
  <si>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</si>
  <si>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</si>
  <si>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</si>
  <si>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</si>
  <si>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Иные дотации</t>
  </si>
  <si>
    <t xml:space="preserve"> 000 1402 0000000000 000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</si>
  <si>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</si>
  <si>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</si>
  <si>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</si>
  <si>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</si>
  <si>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</si>
  <si>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</si>
  <si>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</si>
  <si>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</si>
  <si>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</si>
  <si>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</si>
  <si>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</si>
  <si>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</si>
  <si>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</si>
  <si>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</si>
  <si>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</si>
  <si>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</si>
  <si>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</si>
  <si>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</si>
  <si>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</si>
  <si>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</si>
  <si>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</si>
  <si>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</si>
  <si>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</si>
  <si>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</si>
  <si>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</si>
  <si>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</si>
  <si>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</si>
  <si>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</si>
  <si>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</si>
  <si>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</si>
  <si>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</si>
  <si>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</si>
  <si>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</si>
  <si>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</si>
  <si>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</si>
  <si>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</si>
  <si>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</si>
  <si>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</si>
  <si>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</si>
  <si>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</si>
  <si>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</si>
  <si>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</si>
  <si>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</si>
  <si>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</si>
  <si>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</si>
  <si>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</si>
  <si>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</si>
  <si>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</si>
  <si>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</si>
  <si>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</si>
  <si>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</si>
  <si>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</si>
  <si>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</si>
  <si>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</si>
  <si>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</si>
  <si>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</si>
  <si>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</si>
  <si>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</si>
  <si>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</si>
  <si>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</si>
  <si>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</si>
  <si>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муниципальных районов</t>
  </si>
  <si>
    <t>ПРИЛОЖЕНИЕ К СПРАВКЕ:</t>
  </si>
  <si>
    <t>справочно:</t>
  </si>
  <si>
    <t>рублей</t>
  </si>
  <si>
    <t>Расчеты по заработной плате</t>
  </si>
  <si>
    <t>Оплата труда и начисления на оплату труда</t>
  </si>
  <si>
    <t>Заработная плата и начисления на нее работникам казенных учреждений, органов государственной власти, органов местного самоуправления</t>
  </si>
  <si>
    <t>Заработная плата и начисления на нее работникам автономных и бюджетных учреждений</t>
  </si>
  <si>
    <t>Просроченная кредиторская задолженность</t>
  </si>
  <si>
    <t xml:space="preserve"> Наименование показателя</t>
  </si>
  <si>
    <t>консолидированный бюджет субъекта Российской Федерации</t>
  </si>
  <si>
    <t>Местные бюджеты, всего</t>
  </si>
  <si>
    <t>Всего:</t>
  </si>
  <si>
    <t>в т.ч. средства федерального бюджета</t>
  </si>
  <si>
    <t>ПРОСРОЧЕННАЯ КРЕДИТОРСКАЯ  ЗАДОЛЖЕННОСТЬ, всего</t>
  </si>
  <si>
    <t>в том числе:</t>
  </si>
  <si>
    <t>фонд оплаты труда</t>
  </si>
  <si>
    <t>взносы по обязательному  
социальному страхованию на 
выплаты денежного содержания
и иные выплаты работникам</t>
  </si>
  <si>
    <t>по коммунальным услугам</t>
  </si>
  <si>
    <t>по пособиям по социальной
помощи населению</t>
  </si>
  <si>
    <t>Просроченная кредиторская задолженность по расходам на реализацию мер социальной поддержки отдельных категорий граждан</t>
  </si>
  <si>
    <t>Просроченная кредиторская задолженность по расходам на выплату ежемесячного пособия на ребенка</t>
  </si>
  <si>
    <t>Просроченная кредиторская задолженность по расходам на обеспечение мер социальной поддержки ветеранов труда, всего</t>
  </si>
  <si>
    <t>Просроченная кредиторская задолженность по расходам на обеспечение мер социальной поддержки тружеников тыла, всего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</si>
  <si>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</si>
  <si>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</si>
  <si>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по реализации ФЗ "О ветеранах"</t>
  </si>
  <si>
    <t>по реализации ФЗ "О социальной защите инвалидов в Российской Федерации"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</si>
  <si>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</si>
  <si>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</si>
  <si>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 xml:space="preserve">СПРАВКА </t>
  </si>
  <si>
    <t>об исполнении консолидированного бюджета Казачинско-Ленского муниципального района</t>
  </si>
  <si>
    <t>на 1 февраля 2019 года</t>
  </si>
  <si>
    <t>Периодичность: месячная</t>
  </si>
  <si>
    <t>Орган, обеспечивающий исполнение бюджета: Финансовое управление администрации Казачинско-Ленского муниципального района</t>
  </si>
  <si>
    <t>Утверждено</t>
  </si>
  <si>
    <t>Процент исполнения к плану года</t>
  </si>
  <si>
    <t>Бюджеты городских поселений</t>
  </si>
  <si>
    <t>Бюджеты сельских поселений</t>
  </si>
  <si>
    <t>Бюджет муниципального района</t>
  </si>
  <si>
    <t>10</t>
  </si>
  <si>
    <t>11</t>
  </si>
  <si>
    <t>12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</si>
</sst>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_(* #,##0.00_);_(* \(#,##0.00\);_(* &quot;-&quot;??_);_(@_)"/>
  </numFmts>
  <fonts count="43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</font>
    <font>
      <b/>
      <i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</font>
    <font>
      <b/>
      <sz val="11"/>
      <color theme="1"/>
      <name val="Times New Roman"/>
      <family val="1"/>
      <charset val="204"/>
    </font>
    <font>
      <b/>
      <sz val="8"/>
      <name val="Arial Cyr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1"/>
    <xf numFmtId="0" fontId="11" fillId="0" borderId="15"/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2" borderId="15"/>
    <xf numFmtId="0" fontId="8" fillId="2" borderId="28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49" fontId="8" fillId="0" borderId="1">
      <alignment horizontal="center"/>
    </xf>
    <xf numFmtId="0" fontId="8" fillId="0" borderId="2">
      <alignment horizontal="left"/>
    </xf>
    <xf numFmtId="49" fontId="8" fillId="0" borderId="2"/>
    <xf numFmtId="0" fontId="8" fillId="0" borderId="2"/>
    <xf numFmtId="0" fontId="5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2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5" fillId="0" borderId="13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5" fillId="0" borderId="24"/>
    <xf numFmtId="0" fontId="5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12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18">
      <alignment horizontal="center"/>
    </xf>
    <xf numFmtId="0" fontId="11" fillId="0" borderId="8"/>
    <xf numFmtId="49" fontId="13" fillId="0" borderId="42">
      <alignment horizontal="left" vertical="center" wrapText="1"/>
    </xf>
    <xf numFmtId="49" fontId="2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3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12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2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2" fillId="0" borderId="18">
      <alignment horizontal="center" vertical="center" wrapText="1"/>
    </xf>
    <xf numFmtId="0" fontId="8" fillId="0" borderId="25"/>
    <xf numFmtId="0" fontId="12" fillId="0" borderId="13">
      <alignment horizontal="center" vertical="center" textRotation="90"/>
    </xf>
    <xf numFmtId="0" fontId="12" fillId="0" borderId="2">
      <alignment horizontal="center" vertical="center" textRotation="90"/>
    </xf>
    <xf numFmtId="0" fontId="12" fillId="0" borderId="40">
      <alignment horizontal="center" vertical="center" textRotation="90"/>
    </xf>
    <xf numFmtId="49" fontId="13" fillId="0" borderId="41">
      <alignment horizontal="left" vertical="center" wrapText="1"/>
    </xf>
    <xf numFmtId="0" fontId="12" fillId="0" borderId="16">
      <alignment horizontal="center" vertical="center" textRotation="90"/>
    </xf>
    <xf numFmtId="0" fontId="2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2" fillId="0" borderId="27">
      <alignment horizontal="center" vertical="center"/>
    </xf>
    <xf numFmtId="0" fontId="8" fillId="0" borderId="45">
      <alignment horizontal="center" vertical="center"/>
    </xf>
    <xf numFmtId="49" fontId="2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4" fillId="0" borderId="2">
      <alignment wrapText="1"/>
    </xf>
    <xf numFmtId="0" fontId="14" fillId="0" borderId="16">
      <alignment wrapText="1"/>
    </xf>
    <xf numFmtId="0" fontId="14" fillId="0" borderId="13">
      <alignment wrapText="1"/>
    </xf>
    <xf numFmtId="0" fontId="8" fillId="0" borderId="13"/>
    <xf numFmtId="0" fontId="16" fillId="0" borderId="0"/>
    <xf numFmtId="0" fontId="16" fillId="0" borderId="0"/>
    <xf numFmtId="0" fontId="16" fillId="0" borderId="0"/>
    <xf numFmtId="0" fontId="6" fillId="0" borderId="1"/>
    <xf numFmtId="0" fontId="6" fillId="0" borderId="1"/>
    <xf numFmtId="0" fontId="15" fillId="3" borderId="1"/>
    <xf numFmtId="0" fontId="15" fillId="0" borderId="1"/>
    <xf numFmtId="0" fontId="19" fillId="0" borderId="1"/>
    <xf numFmtId="0" fontId="1" fillId="0" borderId="1"/>
    <xf numFmtId="0" fontId="1" fillId="0" borderId="1" applyFont="0" applyFill="0" applyBorder="0" applyAlignment="0" applyProtection="0"/>
    <xf numFmtId="0" fontId="26" fillId="0" borderId="72">
      <alignment horizontal="left" vertical="center" wrapText="1"/>
    </xf>
    <xf numFmtId="9" fontId="1" fillId="0" borderId="1" applyFont="0" applyFill="0" applyBorder="0" applyAlignment="0" applyProtection="0"/>
    <xf numFmtId="49" fontId="29" fillId="0" borderId="72">
      <alignment horizontal="left" vertical="center" wrapText="1"/>
    </xf>
    <xf numFmtId="49" fontId="26" fillId="0" borderId="72">
      <alignment horizontal="left" vertical="center" wrapText="1" indent="1"/>
    </xf>
    <xf numFmtId="49" fontId="31" fillId="0" borderId="72">
      <alignment horizontal="left" vertical="center" wrapText="1" indent="1"/>
    </xf>
    <xf numFmtId="49" fontId="31" fillId="0" borderId="72">
      <alignment horizontal="left" vertical="center" wrapText="1"/>
    </xf>
    <xf numFmtId="49" fontId="34" fillId="0" borderId="16">
      <alignment horizontal="center" vertical="center" wrapText="1"/>
    </xf>
    <xf numFmtId="0" fontId="1" fillId="0" borderId="1"/>
  </cellStyleXfs>
  <cellXfs count="268">
    <xf numFmtId="0" fontId="0" fillId="0" borderId="0" xfId="0"/>
    <xf numFmtId="0" fontId="20" fillId="0" borderId="1" xfId="175" applyFont="1" applyFill="1" applyBorder="1" applyAlignment="1">
      <alignment horizontal="center"/>
    </xf>
    <xf numFmtId="0" fontId="21" fillId="0" borderId="1" xfId="175" applyFont="1" applyFill="1" applyBorder="1" applyAlignment="1">
      <alignment horizontal="center"/>
    </xf>
    <xf numFmtId="0" fontId="21" fillId="0" borderId="1" xfId="175" applyFont="1" applyFill="1"/>
    <xf numFmtId="0" fontId="18" fillId="0" borderId="1" xfId="176" applyFont="1" applyFill="1"/>
    <xf numFmtId="0" fontId="20" fillId="0" borderId="1" xfId="175" applyFont="1" applyFill="1" applyBorder="1" applyAlignment="1">
      <alignment wrapText="1"/>
    </xf>
    <xf numFmtId="165" fontId="22" fillId="0" borderId="71" xfId="177" applyNumberFormat="1" applyFont="1" applyFill="1" applyBorder="1" applyAlignment="1" applyProtection="1">
      <alignment horizontal="right" vertical="center" shrinkToFit="1"/>
    </xf>
    <xf numFmtId="0" fontId="23" fillId="0" borderId="47" xfId="175" applyFont="1" applyFill="1" applyBorder="1" applyAlignment="1">
      <alignment horizontal="center" vertical="center"/>
    </xf>
    <xf numFmtId="0" fontId="24" fillId="0" borderId="1" xfId="175" applyFont="1" applyFill="1" applyBorder="1" applyAlignment="1">
      <alignment horizontal="center" vertical="center"/>
    </xf>
    <xf numFmtId="0" fontId="25" fillId="0" borderId="1" xfId="175" applyFont="1" applyFill="1" applyBorder="1"/>
    <xf numFmtId="0" fontId="25" fillId="0" borderId="1" xfId="175" applyFont="1" applyFill="1"/>
    <xf numFmtId="4" fontId="23" fillId="0" borderId="47" xfId="175" applyNumberFormat="1" applyFont="1" applyFill="1" applyBorder="1" applyAlignment="1">
      <alignment horizontal="right" vertical="center"/>
    </xf>
    <xf numFmtId="10" fontId="23" fillId="0" borderId="1" xfId="179" applyNumberFormat="1" applyFont="1" applyFill="1" applyBorder="1" applyAlignment="1"/>
    <xf numFmtId="4" fontId="23" fillId="0" borderId="1" xfId="175" applyNumberFormat="1" applyFont="1" applyFill="1" applyBorder="1" applyAlignment="1"/>
    <xf numFmtId="0" fontId="21" fillId="0" borderId="1" xfId="175" applyFont="1" applyFill="1" applyAlignment="1"/>
    <xf numFmtId="4" fontId="22" fillId="0" borderId="47" xfId="175" applyNumberFormat="1" applyFont="1" applyFill="1" applyBorder="1" applyAlignment="1">
      <alignment horizontal="right" vertical="center"/>
    </xf>
    <xf numFmtId="10" fontId="22" fillId="0" borderId="1" xfId="179" applyNumberFormat="1" applyFont="1" applyFill="1" applyBorder="1" applyAlignment="1"/>
    <xf numFmtId="0" fontId="22" fillId="0" borderId="1" xfId="178" applyNumberFormat="1" applyFont="1" applyFill="1" applyBorder="1" applyProtection="1">
      <alignment horizontal="left" vertical="center" wrapText="1"/>
    </xf>
    <xf numFmtId="4" fontId="22" fillId="0" borderId="1" xfId="175" applyNumberFormat="1" applyFont="1" applyFill="1" applyBorder="1" applyAlignment="1">
      <alignment horizontal="right" vertical="center"/>
    </xf>
    <xf numFmtId="10" fontId="22" fillId="0" borderId="1" xfId="179" applyNumberFormat="1" applyFont="1" applyFill="1" applyBorder="1" applyAlignment="1">
      <alignment horizontal="right" vertical="center"/>
    </xf>
    <xf numFmtId="165" fontId="25" fillId="0" borderId="47" xfId="177" applyNumberFormat="1" applyFont="1" applyFill="1" applyBorder="1" applyAlignment="1">
      <alignment horizontal="center" vertical="center" wrapText="1"/>
    </xf>
    <xf numFmtId="165" fontId="28" fillId="0" borderId="47" xfId="177" applyNumberFormat="1" applyFont="1" applyFill="1" applyBorder="1" applyAlignment="1">
      <alignment horizontal="center" vertical="center" wrapText="1"/>
    </xf>
    <xf numFmtId="49" fontId="23" fillId="0" borderId="47" xfId="180" applyNumberFormat="1" applyFont="1" applyFill="1" applyBorder="1" applyProtection="1">
      <alignment horizontal="left" vertical="center" wrapText="1"/>
    </xf>
    <xf numFmtId="165" fontId="23" fillId="0" borderId="47" xfId="177" applyNumberFormat="1" applyFont="1" applyFill="1" applyBorder="1" applyAlignment="1" applyProtection="1">
      <alignment horizontal="right" vertical="center" shrinkToFit="1"/>
    </xf>
    <xf numFmtId="0" fontId="18" fillId="0" borderId="1" xfId="176" applyFont="1" applyFill="1" applyProtection="1">
      <protection locked="0"/>
    </xf>
    <xf numFmtId="49" fontId="22" fillId="0" borderId="47" xfId="181" applyNumberFormat="1" applyFont="1" applyFill="1" applyBorder="1" applyProtection="1">
      <alignment horizontal="left" vertical="center" wrapText="1" indent="1"/>
    </xf>
    <xf numFmtId="165" fontId="22" fillId="0" borderId="47" xfId="177" applyNumberFormat="1" applyFont="1" applyFill="1" applyBorder="1" applyAlignment="1" applyProtection="1">
      <alignment horizontal="right" vertical="center" shrinkToFit="1"/>
    </xf>
    <xf numFmtId="49" fontId="22" fillId="0" borderId="47" xfId="181" applyNumberFormat="1" applyFont="1" applyFill="1" applyBorder="1" applyAlignment="1" applyProtection="1">
      <alignment horizontal="left" vertical="center" wrapText="1" indent="1"/>
    </xf>
    <xf numFmtId="0" fontId="22" fillId="0" borderId="47" xfId="178" applyNumberFormat="1" applyFont="1" applyFill="1" applyBorder="1" applyAlignment="1" applyProtection="1">
      <alignment horizontal="left" vertical="center" wrapText="1" indent="1"/>
    </xf>
    <xf numFmtId="49" fontId="23" fillId="0" borderId="47" xfId="181" applyNumberFormat="1" applyFont="1" applyFill="1" applyBorder="1" applyProtection="1">
      <alignment horizontal="left" vertical="center" wrapText="1" indent="1"/>
    </xf>
    <xf numFmtId="0" fontId="30" fillId="0" borderId="1" xfId="176" applyFont="1" applyFill="1" applyProtection="1">
      <protection locked="0"/>
    </xf>
    <xf numFmtId="49" fontId="23" fillId="0" borderId="47" xfId="182" applyNumberFormat="1" applyFont="1" applyFill="1" applyBorder="1" applyProtection="1">
      <alignment horizontal="left" vertical="center" wrapText="1" indent="1"/>
    </xf>
    <xf numFmtId="49" fontId="22" fillId="0" borderId="47" xfId="183" applyNumberFormat="1" applyFont="1" applyFill="1" applyBorder="1" applyAlignment="1" applyProtection="1">
      <alignment horizontal="left" vertical="center" wrapText="1" indent="1"/>
    </xf>
    <xf numFmtId="49" fontId="22" fillId="0" borderId="47" xfId="182" applyNumberFormat="1" applyFont="1" applyFill="1" applyBorder="1" applyProtection="1">
      <alignment horizontal="left" vertical="center" wrapText="1" indent="1"/>
    </xf>
    <xf numFmtId="0" fontId="32" fillId="0" borderId="1" xfId="176" applyFont="1" applyFill="1" applyProtection="1">
      <protection locked="0"/>
    </xf>
    <xf numFmtId="0" fontId="17" fillId="0" borderId="1" xfId="176" applyFont="1" applyFill="1" applyProtection="1">
      <protection locked="0"/>
    </xf>
    <xf numFmtId="0" fontId="1" fillId="0" borderId="1" xfId="176" applyFill="1"/>
    <xf numFmtId="0" fontId="33" fillId="0" borderId="1" xfId="176" applyFont="1" applyFill="1"/>
    <xf numFmtId="0" fontId="17" fillId="0" borderId="1" xfId="176" applyFont="1" applyFill="1"/>
    <xf numFmtId="0" fontId="18" fillId="0" borderId="1" xfId="176" applyFont="1" applyFill="1" applyBorder="1"/>
    <xf numFmtId="0" fontId="32" fillId="0" borderId="1" xfId="175" applyFont="1" applyFill="1" applyBorder="1"/>
    <xf numFmtId="0" fontId="1" fillId="0" borderId="1" xfId="176" applyFill="1" applyProtection="1">
      <protection locked="0"/>
    </xf>
    <xf numFmtId="0" fontId="35" fillId="0" borderId="1" xfId="1" applyNumberFormat="1" applyFont="1" applyProtection="1"/>
    <xf numFmtId="0" fontId="37" fillId="0" borderId="1" xfId="5" applyNumberFormat="1" applyFont="1" applyProtection="1"/>
    <xf numFmtId="0" fontId="32" fillId="0" borderId="0" xfId="0" applyFont="1" applyProtection="1">
      <protection locked="0"/>
    </xf>
    <xf numFmtId="0" fontId="38" fillId="0" borderId="1" xfId="8" applyNumberFormat="1" applyFont="1" applyProtection="1"/>
    <xf numFmtId="0" fontId="39" fillId="0" borderId="1" xfId="12" applyNumberFormat="1" applyFont="1" applyProtection="1">
      <alignment horizontal="left"/>
    </xf>
    <xf numFmtId="0" fontId="39" fillId="0" borderId="1" xfId="19" applyNumberFormat="1" applyFont="1" applyProtection="1"/>
    <xf numFmtId="0" fontId="39" fillId="0" borderId="1" xfId="20" applyNumberFormat="1" applyFont="1" applyProtection="1">
      <alignment horizontal="center"/>
    </xf>
    <xf numFmtId="0" fontId="39" fillId="0" borderId="1" xfId="21" applyNumberFormat="1" applyFont="1" applyBorder="1" applyProtection="1">
      <alignment horizontal="right"/>
    </xf>
    <xf numFmtId="49" fontId="39" fillId="0" borderId="1" xfId="23" applyFont="1" applyProtection="1"/>
    <xf numFmtId="49" fontId="39" fillId="0" borderId="56" xfId="36" applyFont="1" applyBorder="1" applyProtection="1">
      <alignment horizontal="center" vertical="center" wrapText="1"/>
    </xf>
    <xf numFmtId="49" fontId="39" fillId="0" borderId="47" xfId="36" applyFont="1" applyBorder="1" applyProtection="1">
      <alignment horizontal="center" vertical="center" wrapText="1"/>
    </xf>
    <xf numFmtId="49" fontId="39" fillId="0" borderId="52" xfId="36" applyFont="1" applyBorder="1" applyProtection="1">
      <alignment horizontal="center" vertical="center" wrapText="1"/>
    </xf>
    <xf numFmtId="49" fontId="39" fillId="0" borderId="16" xfId="36" applyFont="1" applyProtection="1">
      <alignment horizontal="center" vertical="center" wrapText="1"/>
    </xf>
    <xf numFmtId="49" fontId="39" fillId="0" borderId="48" xfId="36" applyFont="1" applyBorder="1" applyProtection="1">
      <alignment horizontal="center" vertical="center" wrapText="1"/>
    </xf>
    <xf numFmtId="49" fontId="39" fillId="0" borderId="58" xfId="37" applyFont="1" applyBorder="1" applyProtection="1">
      <alignment horizontal="center" vertical="center" wrapText="1"/>
    </xf>
    <xf numFmtId="49" fontId="39" fillId="0" borderId="59" xfId="37" applyFont="1" applyBorder="1" applyProtection="1">
      <alignment horizontal="center" vertical="center" wrapText="1"/>
    </xf>
    <xf numFmtId="0" fontId="39" fillId="0" borderId="17" xfId="38" applyNumberFormat="1" applyFont="1" applyProtection="1">
      <alignment horizontal="left" wrapText="1"/>
    </xf>
    <xf numFmtId="49" fontId="39" fillId="0" borderId="18" xfId="39" applyFont="1" applyProtection="1">
      <alignment horizontal="center" wrapText="1"/>
    </xf>
    <xf numFmtId="49" fontId="39" fillId="0" borderId="50" xfId="40" applyFont="1" applyBorder="1" applyProtection="1">
      <alignment horizontal="center"/>
    </xf>
    <xf numFmtId="4" fontId="39" fillId="0" borderId="56" xfId="41" applyFont="1" applyBorder="1" applyProtection="1">
      <alignment horizontal="right"/>
    </xf>
    <xf numFmtId="4" fontId="39" fillId="0" borderId="16" xfId="41" applyFont="1" applyBorder="1" applyProtection="1">
      <alignment horizontal="right"/>
    </xf>
    <xf numFmtId="4" fontId="39" fillId="0" borderId="57" xfId="41" applyFont="1" applyBorder="1" applyProtection="1">
      <alignment horizontal="right"/>
    </xf>
    <xf numFmtId="0" fontId="39" fillId="0" borderId="22" xfId="44" applyNumberFormat="1" applyFont="1" applyProtection="1">
      <alignment horizontal="left" wrapText="1" indent="1"/>
    </xf>
    <xf numFmtId="49" fontId="39" fillId="0" borderId="23" xfId="45" applyFont="1" applyProtection="1">
      <alignment horizontal="center" wrapText="1"/>
    </xf>
    <xf numFmtId="49" fontId="39" fillId="0" borderId="65" xfId="46" applyFont="1" applyBorder="1" applyProtection="1">
      <alignment horizontal="center"/>
    </xf>
    <xf numFmtId="49" fontId="39" fillId="0" borderId="66" xfId="46" applyFont="1" applyBorder="1" applyProtection="1">
      <alignment horizontal="center"/>
    </xf>
    <xf numFmtId="49" fontId="39" fillId="0" borderId="24" xfId="46" applyFont="1" applyBorder="1" applyProtection="1">
      <alignment horizontal="center"/>
    </xf>
    <xf numFmtId="49" fontId="39" fillId="0" borderId="67" xfId="46" applyFont="1" applyBorder="1" applyProtection="1">
      <alignment horizontal="center"/>
    </xf>
    <xf numFmtId="0" fontId="39" fillId="0" borderId="20" xfId="49" applyNumberFormat="1" applyFont="1" applyProtection="1">
      <alignment horizontal="left" wrapText="1" indent="2"/>
    </xf>
    <xf numFmtId="49" fontId="39" fillId="0" borderId="27" xfId="50" applyFont="1" applyProtection="1">
      <alignment horizontal="center"/>
    </xf>
    <xf numFmtId="49" fontId="39" fillId="0" borderId="48" xfId="51" applyFont="1" applyBorder="1" applyProtection="1">
      <alignment horizontal="center"/>
    </xf>
    <xf numFmtId="0" fontId="35" fillId="0" borderId="20" xfId="49" applyNumberFormat="1" applyFont="1" applyProtection="1">
      <alignment horizontal="left" wrapText="1" indent="2"/>
    </xf>
    <xf numFmtId="49" fontId="35" fillId="0" borderId="27" xfId="50" applyFont="1" applyProtection="1">
      <alignment horizontal="center"/>
    </xf>
    <xf numFmtId="49" fontId="35" fillId="0" borderId="48" xfId="51" applyFont="1" applyBorder="1" applyProtection="1">
      <alignment horizontal="center"/>
    </xf>
    <xf numFmtId="4" fontId="35" fillId="0" borderId="56" xfId="41" applyFont="1" applyBorder="1" applyProtection="1">
      <alignment horizontal="right"/>
    </xf>
    <xf numFmtId="4" fontId="35" fillId="0" borderId="16" xfId="41" applyFont="1" applyBorder="1" applyProtection="1">
      <alignment horizontal="right"/>
    </xf>
    <xf numFmtId="4" fontId="35" fillId="0" borderId="57" xfId="41" applyFont="1" applyBorder="1" applyProtection="1">
      <alignment horizontal="right"/>
    </xf>
    <xf numFmtId="0" fontId="40" fillId="0" borderId="0" xfId="0" applyFont="1" applyProtection="1">
      <protection locked="0"/>
    </xf>
    <xf numFmtId="4" fontId="35" fillId="0" borderId="68" xfId="41" applyFont="1" applyBorder="1" applyProtection="1">
      <alignment horizontal="right"/>
    </xf>
    <xf numFmtId="4" fontId="35" fillId="0" borderId="69" xfId="41" applyFont="1" applyBorder="1" applyProtection="1">
      <alignment horizontal="right"/>
    </xf>
    <xf numFmtId="4" fontId="35" fillId="0" borderId="70" xfId="41" applyFont="1" applyBorder="1" applyProtection="1">
      <alignment horizontal="right"/>
    </xf>
    <xf numFmtId="0" fontId="39" fillId="0" borderId="15" xfId="53" applyNumberFormat="1" applyFont="1" applyProtection="1"/>
    <xf numFmtId="0" fontId="39" fillId="2" borderId="1" xfId="54" applyNumberFormat="1" applyFont="1" applyBorder="1" applyProtection="1"/>
    <xf numFmtId="0" fontId="39" fillId="2" borderId="1" xfId="56" applyNumberFormat="1" applyFont="1" applyProtection="1"/>
    <xf numFmtId="0" fontId="39" fillId="0" borderId="1" xfId="57" applyNumberFormat="1" applyFont="1" applyProtection="1">
      <alignment horizontal="left" wrapText="1"/>
    </xf>
    <xf numFmtId="49" fontId="39" fillId="0" borderId="1" xfId="58" applyFont="1" applyProtection="1">
      <alignment horizontal="center" wrapText="1"/>
    </xf>
    <xf numFmtId="49" fontId="39" fillId="0" borderId="1" xfId="59" applyFont="1" applyProtection="1">
      <alignment horizontal="center"/>
    </xf>
    <xf numFmtId="0" fontId="39" fillId="0" borderId="2" xfId="60" applyNumberFormat="1" applyFont="1" applyProtection="1">
      <alignment horizontal="left"/>
    </xf>
    <xf numFmtId="49" fontId="39" fillId="0" borderId="1" xfId="61" applyFont="1" applyBorder="1" applyProtection="1"/>
    <xf numFmtId="0" fontId="37" fillId="0" borderId="1" xfId="63" applyNumberFormat="1" applyFont="1" applyBorder="1" applyProtection="1"/>
    <xf numFmtId="0" fontId="39" fillId="0" borderId="29" xfId="64" applyNumberFormat="1" applyFont="1" applyProtection="1">
      <alignment horizontal="left" wrapText="1"/>
    </xf>
    <xf numFmtId="49" fontId="39" fillId="0" borderId="50" xfId="65" applyFont="1" applyBorder="1" applyProtection="1">
      <alignment horizontal="center" wrapText="1"/>
    </xf>
    <xf numFmtId="4" fontId="39" fillId="0" borderId="60" xfId="66" applyFont="1" applyBorder="1" applyProtection="1">
      <alignment horizontal="right"/>
    </xf>
    <xf numFmtId="4" fontId="39" fillId="0" borderId="30" xfId="66" applyFont="1" applyBorder="1" applyProtection="1">
      <alignment horizontal="right"/>
    </xf>
    <xf numFmtId="49" fontId="39" fillId="0" borderId="27" xfId="69" applyFont="1" applyProtection="1">
      <alignment horizontal="center" wrapText="1"/>
    </xf>
    <xf numFmtId="49" fontId="39" fillId="0" borderId="56" xfId="51" applyFont="1" applyBorder="1" applyProtection="1">
      <alignment horizontal="center"/>
    </xf>
    <xf numFmtId="49" fontId="39" fillId="0" borderId="16" xfId="51" applyFont="1" applyBorder="1" applyProtection="1">
      <alignment horizontal="center"/>
    </xf>
    <xf numFmtId="0" fontId="35" fillId="0" borderId="31" xfId="71" applyNumberFormat="1" applyFont="1" applyProtection="1">
      <alignment horizontal="left" wrapText="1" indent="2"/>
    </xf>
    <xf numFmtId="49" fontId="35" fillId="0" borderId="33" xfId="72" applyFont="1" applyProtection="1">
      <alignment horizontal="center"/>
    </xf>
    <xf numFmtId="49" fontId="35" fillId="0" borderId="49" xfId="73" applyFont="1" applyBorder="1" applyProtection="1">
      <alignment horizontal="center"/>
    </xf>
    <xf numFmtId="4" fontId="35" fillId="0" borderId="60" xfId="66" applyFont="1" applyBorder="1" applyProtection="1">
      <alignment horizontal="right"/>
    </xf>
    <xf numFmtId="4" fontId="35" fillId="0" borderId="30" xfId="66" applyFont="1" applyBorder="1" applyProtection="1">
      <alignment horizontal="right"/>
    </xf>
    <xf numFmtId="0" fontId="39" fillId="0" borderId="31" xfId="71" applyNumberFormat="1" applyFont="1" applyProtection="1">
      <alignment horizontal="left" wrapText="1" indent="2"/>
    </xf>
    <xf numFmtId="49" fontId="39" fillId="0" borderId="33" xfId="72" applyFont="1" applyProtection="1">
      <alignment horizontal="center"/>
    </xf>
    <xf numFmtId="49" fontId="39" fillId="0" borderId="49" xfId="73" applyFont="1" applyBorder="1" applyProtection="1">
      <alignment horizontal="center"/>
    </xf>
    <xf numFmtId="0" fontId="39" fillId="0" borderId="12" xfId="75" applyNumberFormat="1" applyFont="1" applyProtection="1"/>
    <xf numFmtId="0" fontId="39" fillId="0" borderId="34" xfId="76" applyNumberFormat="1" applyFont="1" applyProtection="1"/>
    <xf numFmtId="0" fontId="39" fillId="0" borderId="62" xfId="76" applyNumberFormat="1" applyFont="1" applyBorder="1" applyProtection="1"/>
    <xf numFmtId="0" fontId="35" fillId="0" borderId="35" xfId="77" applyNumberFormat="1" applyFont="1" applyProtection="1">
      <alignment horizontal="left" wrapText="1"/>
    </xf>
    <xf numFmtId="0" fontId="39" fillId="0" borderId="36" xfId="78" applyNumberFormat="1" applyFont="1" applyProtection="1">
      <alignment horizontal="center" wrapText="1"/>
    </xf>
    <xf numFmtId="49" fontId="39" fillId="0" borderId="64" xfId="79" applyFont="1" applyBorder="1" applyProtection="1">
      <alignment horizontal="center" wrapText="1"/>
    </xf>
    <xf numFmtId="4" fontId="39" fillId="0" borderId="63" xfId="80" applyFont="1" applyBorder="1" applyProtection="1">
      <alignment horizontal="right"/>
    </xf>
    <xf numFmtId="0" fontId="37" fillId="0" borderId="15" xfId="83" applyNumberFormat="1" applyFont="1" applyProtection="1"/>
    <xf numFmtId="0" fontId="37" fillId="0" borderId="1" xfId="83" applyNumberFormat="1" applyFont="1" applyBorder="1" applyProtection="1"/>
    <xf numFmtId="0" fontId="39" fillId="0" borderId="1" xfId="85" applyNumberFormat="1" applyFont="1" applyProtection="1">
      <alignment horizontal="center" wrapText="1"/>
    </xf>
    <xf numFmtId="0" fontId="35" fillId="0" borderId="2" xfId="87" applyNumberFormat="1" applyFont="1" applyProtection="1"/>
    <xf numFmtId="49" fontId="39" fillId="0" borderId="2" xfId="88" applyFont="1" applyProtection="1">
      <alignment horizontal="left"/>
    </xf>
    <xf numFmtId="0" fontId="39" fillId="0" borderId="2" xfId="62" applyNumberFormat="1" applyFont="1" applyProtection="1"/>
    <xf numFmtId="0" fontId="39" fillId="0" borderId="22" xfId="89" applyNumberFormat="1" applyFont="1" applyProtection="1">
      <alignment horizontal="left" wrapText="1"/>
    </xf>
    <xf numFmtId="0" fontId="39" fillId="0" borderId="29" xfId="93" applyNumberFormat="1" applyFont="1" applyProtection="1">
      <alignment horizontal="left" wrapText="1" indent="1"/>
    </xf>
    <xf numFmtId="49" fontId="39" fillId="0" borderId="33" xfId="94" applyFont="1" applyProtection="1">
      <alignment horizontal="center" wrapText="1"/>
    </xf>
    <xf numFmtId="0" fontId="39" fillId="0" borderId="39" xfId="98" applyNumberFormat="1" applyFont="1" applyProtection="1">
      <alignment horizontal="left" wrapText="1" indent="2"/>
    </xf>
    <xf numFmtId="49" fontId="39" fillId="0" borderId="33" xfId="99" applyFont="1" applyProtection="1">
      <alignment horizontal="center" shrinkToFit="1"/>
    </xf>
    <xf numFmtId="0" fontId="23" fillId="0" borderId="73" xfId="175" applyFont="1" applyFill="1" applyBorder="1" applyAlignment="1">
      <alignment horizontal="center" vertical="center" wrapText="1"/>
    </xf>
    <xf numFmtId="0" fontId="23" fillId="0" borderId="73" xfId="175" applyFont="1" applyFill="1" applyBorder="1" applyAlignment="1">
      <alignment horizontal="center" vertical="center"/>
    </xf>
    <xf numFmtId="0" fontId="23" fillId="0" borderId="73" xfId="178" applyNumberFormat="1" applyFont="1" applyFill="1" applyBorder="1" applyProtection="1">
      <alignment horizontal="left" vertical="center" wrapText="1"/>
    </xf>
    <xf numFmtId="0" fontId="22" fillId="0" borderId="73" xfId="178" applyNumberFormat="1" applyFont="1" applyFill="1" applyBorder="1" applyProtection="1">
      <alignment horizontal="left" vertical="center" wrapText="1"/>
    </xf>
    <xf numFmtId="0" fontId="23" fillId="0" borderId="51" xfId="175" applyFont="1" applyFill="1" applyBorder="1" applyAlignment="1">
      <alignment horizontal="center" vertical="center"/>
    </xf>
    <xf numFmtId="0" fontId="23" fillId="0" borderId="52" xfId="175" applyFont="1" applyFill="1" applyBorder="1" applyAlignment="1">
      <alignment horizontal="center" vertical="center"/>
    </xf>
    <xf numFmtId="4" fontId="23" fillId="0" borderId="51" xfId="175" applyNumberFormat="1" applyFont="1" applyFill="1" applyBorder="1" applyAlignment="1">
      <alignment horizontal="right" vertical="center"/>
    </xf>
    <xf numFmtId="4" fontId="22" fillId="0" borderId="51" xfId="175" applyNumberFormat="1" applyFont="1" applyFill="1" applyBorder="1" applyAlignment="1">
      <alignment horizontal="right" vertical="center"/>
    </xf>
    <xf numFmtId="4" fontId="22" fillId="0" borderId="53" xfId="175" applyNumberFormat="1" applyFont="1" applyFill="1" applyBorder="1" applyAlignment="1">
      <alignment horizontal="right" vertical="center"/>
    </xf>
    <xf numFmtId="4" fontId="22" fillId="0" borderId="54" xfId="175" applyNumberFormat="1" applyFont="1" applyFill="1" applyBorder="1" applyAlignment="1">
      <alignment horizontal="right" vertical="center"/>
    </xf>
    <xf numFmtId="165" fontId="22" fillId="0" borderId="1" xfId="177" applyNumberFormat="1" applyFont="1" applyFill="1" applyBorder="1" applyAlignment="1" applyProtection="1">
      <alignment horizontal="right" vertical="center" shrinkToFit="1"/>
    </xf>
    <xf numFmtId="10" fontId="23" fillId="0" borderId="47" xfId="175" applyNumberFormat="1" applyFont="1" applyFill="1" applyBorder="1" applyAlignment="1">
      <alignment horizontal="right" vertical="center"/>
    </xf>
    <xf numFmtId="10" fontId="22" fillId="0" borderId="52" xfId="179" applyNumberFormat="1" applyFont="1" applyFill="1" applyBorder="1" applyAlignment="1">
      <alignment horizontal="right" vertical="center"/>
    </xf>
    <xf numFmtId="10" fontId="22" fillId="0" borderId="55" xfId="179" applyNumberFormat="1" applyFont="1" applyFill="1" applyBorder="1" applyAlignment="1">
      <alignment horizontal="right" vertical="center"/>
    </xf>
    <xf numFmtId="0" fontId="41" fillId="0" borderId="1" xfId="13" applyNumberFormat="1" applyFont="1" applyAlignment="1" applyProtection="1">
      <alignment vertical="top"/>
    </xf>
    <xf numFmtId="0" fontId="42" fillId="0" borderId="1" xfId="12" applyNumberFormat="1" applyFont="1" applyProtection="1">
      <alignment horizontal="left"/>
    </xf>
    <xf numFmtId="0" fontId="42" fillId="0" borderId="1" xfId="12" applyNumberFormat="1" applyFont="1" applyAlignment="1" applyProtection="1"/>
    <xf numFmtId="0" fontId="42" fillId="0" borderId="1" xfId="21" applyNumberFormat="1" applyFont="1" applyBorder="1" applyProtection="1">
      <alignment horizontal="right"/>
    </xf>
    <xf numFmtId="0" fontId="42" fillId="0" borderId="1" xfId="30" applyNumberFormat="1" applyFont="1" applyBorder="1" applyProtection="1">
      <alignment horizontal="left"/>
    </xf>
    <xf numFmtId="49" fontId="42" fillId="0" borderId="1" xfId="31" applyFont="1" applyBorder="1" applyProtection="1"/>
    <xf numFmtId="49" fontId="42" fillId="0" borderId="1" xfId="23" applyFont="1" applyProtection="1"/>
    <xf numFmtId="0" fontId="36" fillId="0" borderId="1" xfId="12" applyNumberFormat="1" applyFont="1" applyProtection="1">
      <alignment horizontal="left"/>
    </xf>
    <xf numFmtId="0" fontId="36" fillId="0" borderId="1" xfId="1" applyNumberFormat="1" applyFont="1" applyProtection="1"/>
    <xf numFmtId="49" fontId="39" fillId="0" borderId="49" xfId="100" applyFont="1" applyBorder="1" applyProtection="1">
      <alignment horizontal="center" shrinkToFit="1"/>
    </xf>
    <xf numFmtId="4" fontId="39" fillId="0" borderId="77" xfId="66" applyFont="1" applyBorder="1" applyProtection="1">
      <alignment horizontal="right"/>
    </xf>
    <xf numFmtId="4" fontId="39" fillId="0" borderId="78" xfId="66" applyFont="1" applyBorder="1" applyProtection="1">
      <alignment horizontal="right"/>
    </xf>
    <xf numFmtId="49" fontId="39" fillId="0" borderId="79" xfId="37" applyFont="1" applyBorder="1" applyProtection="1">
      <alignment horizontal="center" vertical="center" wrapText="1"/>
    </xf>
    <xf numFmtId="4" fontId="39" fillId="0" borderId="49" xfId="66" applyFont="1" applyBorder="1" applyProtection="1">
      <alignment horizontal="right"/>
    </xf>
    <xf numFmtId="49" fontId="39" fillId="0" borderId="66" xfId="36" applyFont="1" applyBorder="1" applyProtection="1">
      <alignment horizontal="center" vertical="center" wrapText="1"/>
    </xf>
    <xf numFmtId="0" fontId="35" fillId="0" borderId="39" xfId="98" applyNumberFormat="1" applyFont="1" applyProtection="1">
      <alignment horizontal="left" wrapText="1" indent="2"/>
    </xf>
    <xf numFmtId="49" fontId="35" fillId="0" borderId="33" xfId="99" applyFont="1" applyProtection="1">
      <alignment horizontal="center" shrinkToFit="1"/>
    </xf>
    <xf numFmtId="49" fontId="35" fillId="0" borderId="49" xfId="100" applyFont="1" applyBorder="1" applyProtection="1">
      <alignment horizontal="center" shrinkToFit="1"/>
    </xf>
    <xf numFmtId="4" fontId="35" fillId="0" borderId="49" xfId="66" applyFont="1" applyBorder="1" applyProtection="1">
      <alignment horizontal="right"/>
    </xf>
    <xf numFmtId="0" fontId="35" fillId="0" borderId="29" xfId="64" applyNumberFormat="1" applyFont="1" applyProtection="1">
      <alignment horizontal="left" wrapText="1"/>
    </xf>
    <xf numFmtId="49" fontId="35" fillId="0" borderId="18" xfId="39" applyFont="1" applyProtection="1">
      <alignment horizontal="center" wrapText="1"/>
    </xf>
    <xf numFmtId="49" fontId="35" fillId="0" borderId="50" xfId="40" applyFont="1" applyBorder="1" applyProtection="1">
      <alignment horizontal="center"/>
    </xf>
    <xf numFmtId="0" fontId="39" fillId="0" borderId="1" xfId="5" applyNumberFormat="1" applyFont="1" applyProtection="1"/>
    <xf numFmtId="0" fontId="22" fillId="0" borderId="0" xfId="0" applyFont="1" applyProtection="1">
      <protection locked="0"/>
    </xf>
    <xf numFmtId="0" fontId="39" fillId="0" borderId="1" xfId="63" applyNumberFormat="1" applyFont="1" applyBorder="1" applyProtection="1"/>
    <xf numFmtId="10" fontId="23" fillId="0" borderId="52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0" fontId="39" fillId="0" borderId="66" xfId="91" applyNumberFormat="1" applyFont="1" applyBorder="1" applyProtection="1"/>
    <xf numFmtId="0" fontId="39" fillId="0" borderId="24" xfId="91" applyNumberFormat="1" applyFont="1" applyBorder="1" applyProtection="1"/>
    <xf numFmtId="0" fontId="39" fillId="0" borderId="13" xfId="84" applyNumberFormat="1" applyFont="1" applyProtection="1"/>
    <xf numFmtId="0" fontId="39" fillId="0" borderId="15" xfId="83" applyNumberFormat="1" applyFont="1" applyProtection="1"/>
    <xf numFmtId="0" fontId="39" fillId="0" borderId="1" xfId="83" applyNumberFormat="1" applyFont="1" applyBorder="1" applyProtection="1"/>
    <xf numFmtId="10" fontId="22" fillId="0" borderId="52" xfId="0" applyNumberFormat="1" applyFont="1" applyBorder="1" applyProtection="1">
      <protection locked="0"/>
    </xf>
    <xf numFmtId="49" fontId="42" fillId="0" borderId="1" xfId="29" applyFont="1" applyBorder="1" applyAlignment="1" applyProtection="1"/>
    <xf numFmtId="49" fontId="42" fillId="0" borderId="1" xfId="29" applyFont="1" applyBorder="1" applyAlignment="1" applyProtection="1">
      <protection locked="0"/>
    </xf>
    <xf numFmtId="49" fontId="39" fillId="0" borderId="40" xfId="36" applyFont="1" applyBorder="1" applyProtection="1">
      <alignment horizontal="center" vertical="center" wrapText="1"/>
    </xf>
    <xf numFmtId="49" fontId="39" fillId="0" borderId="80" xfId="37" applyFont="1" applyBorder="1" applyProtection="1">
      <alignment horizontal="center" vertical="center" wrapText="1"/>
    </xf>
    <xf numFmtId="4" fontId="37" fillId="0" borderId="1" xfId="5" applyNumberFormat="1" applyFont="1" applyProtection="1"/>
    <xf numFmtId="4" fontId="32" fillId="0" borderId="0" xfId="0" applyNumberFormat="1" applyFont="1" applyProtection="1">
      <protection locked="0"/>
    </xf>
    <xf numFmtId="49" fontId="39" fillId="0" borderId="82" xfId="36" applyFont="1" applyBorder="1" applyProtection="1">
      <alignment horizontal="center" vertical="center" wrapText="1"/>
    </xf>
    <xf numFmtId="49" fontId="39" fillId="0" borderId="83" xfId="37" applyFont="1" applyBorder="1" applyProtection="1">
      <alignment horizontal="center" vertical="center" wrapText="1"/>
    </xf>
    <xf numFmtId="49" fontId="39" fillId="0" borderId="87" xfId="37" applyFont="1" applyBorder="1" applyProtection="1">
      <alignment horizontal="center" vertical="center" wrapText="1"/>
    </xf>
    <xf numFmtId="4" fontId="39" fillId="0" borderId="88" xfId="41" applyFont="1" applyBorder="1" applyProtection="1">
      <alignment horizontal="right"/>
    </xf>
    <xf numFmtId="49" fontId="39" fillId="0" borderId="89" xfId="46" applyFont="1" applyBorder="1" applyProtection="1">
      <alignment horizontal="center"/>
    </xf>
    <xf numFmtId="4" fontId="35" fillId="0" borderId="88" xfId="41" applyFont="1" applyBorder="1" applyProtection="1">
      <alignment horizontal="right"/>
    </xf>
    <xf numFmtId="4" fontId="35" fillId="0" borderId="90" xfId="41" applyFont="1" applyBorder="1" applyProtection="1">
      <alignment horizontal="right"/>
    </xf>
    <xf numFmtId="0" fontId="41" fillId="0" borderId="1" xfId="2" applyNumberFormat="1" applyFont="1" applyAlignment="1" applyProtection="1">
      <alignment horizontal="center" wrapText="1"/>
    </xf>
    <xf numFmtId="49" fontId="39" fillId="0" borderId="16" xfId="36" applyFont="1" applyProtection="1">
      <alignment horizontal="center" vertical="center" wrapText="1"/>
    </xf>
    <xf numFmtId="49" fontId="39" fillId="0" borderId="16" xfId="36" applyFont="1" applyProtection="1">
      <alignment horizontal="center" vertical="center" wrapText="1"/>
      <protection locked="0"/>
    </xf>
    <xf numFmtId="164" fontId="39" fillId="0" borderId="1" xfId="22" applyFont="1" applyBorder="1" applyProtection="1">
      <alignment horizontal="center"/>
    </xf>
    <xf numFmtId="164" fontId="39" fillId="0" borderId="1" xfId="22" applyFont="1" applyBorder="1" applyProtection="1">
      <alignment horizontal="center"/>
      <protection locked="0"/>
    </xf>
    <xf numFmtId="0" fontId="39" fillId="0" borderId="1" xfId="25" applyNumberFormat="1" applyFont="1" applyBorder="1" applyProtection="1">
      <alignment horizontal="center"/>
    </xf>
    <xf numFmtId="0" fontId="39" fillId="0" borderId="1" xfId="25" applyFont="1" applyBorder="1" applyProtection="1">
      <alignment horizontal="center"/>
      <protection locked="0"/>
    </xf>
    <xf numFmtId="0" fontId="42" fillId="0" borderId="1" xfId="32" applyNumberFormat="1" applyFont="1" applyBorder="1" applyProtection="1">
      <alignment horizontal="center"/>
    </xf>
    <xf numFmtId="0" fontId="42" fillId="0" borderId="1" xfId="32" applyFont="1" applyBorder="1" applyProtection="1">
      <alignment horizontal="center"/>
      <protection locked="0"/>
    </xf>
    <xf numFmtId="49" fontId="42" fillId="0" borderId="1" xfId="33" applyFont="1" applyBorder="1" applyProtection="1">
      <alignment horizontal="center"/>
    </xf>
    <xf numFmtId="49" fontId="42" fillId="0" borderId="1" xfId="33" applyFont="1" applyBorder="1" applyProtection="1">
      <alignment horizontal="center"/>
      <protection locked="0"/>
    </xf>
    <xf numFmtId="49" fontId="39" fillId="0" borderId="48" xfId="36" applyFont="1" applyBorder="1" applyProtection="1">
      <alignment horizontal="center" vertical="center" wrapText="1"/>
    </xf>
    <xf numFmtId="49" fontId="39" fillId="0" borderId="48" xfId="36" applyFont="1" applyBorder="1" applyProtection="1">
      <alignment horizontal="center" vertical="center" wrapText="1"/>
      <protection locked="0"/>
    </xf>
    <xf numFmtId="0" fontId="42" fillId="0" borderId="1" xfId="26" applyNumberFormat="1" applyFont="1" applyBorder="1" applyAlignment="1" applyProtection="1">
      <alignment horizontal="left" wrapText="1"/>
    </xf>
    <xf numFmtId="49" fontId="35" fillId="0" borderId="74" xfId="36" applyFont="1" applyBorder="1" applyAlignment="1" applyProtection="1">
      <alignment horizontal="center" vertical="center" wrapText="1"/>
    </xf>
    <xf numFmtId="49" fontId="35" fillId="0" borderId="75" xfId="36" applyFont="1" applyBorder="1" applyAlignment="1" applyProtection="1">
      <alignment horizontal="center" vertical="center" wrapText="1"/>
    </xf>
    <xf numFmtId="49" fontId="35" fillId="0" borderId="76" xfId="36" applyFont="1" applyBorder="1" applyAlignment="1" applyProtection="1">
      <alignment horizontal="center" vertical="center" wrapText="1"/>
    </xf>
    <xf numFmtId="49" fontId="35" fillId="0" borderId="74" xfId="36" applyFont="1" applyBorder="1" applyAlignment="1" applyProtection="1">
      <alignment horizontal="center" vertical="center" wrapText="1"/>
      <protection locked="0"/>
    </xf>
    <xf numFmtId="49" fontId="35" fillId="0" borderId="75" xfId="36" applyFont="1" applyBorder="1" applyAlignment="1" applyProtection="1">
      <alignment horizontal="center" vertical="center" wrapText="1"/>
      <protection locked="0"/>
    </xf>
    <xf numFmtId="49" fontId="35" fillId="0" borderId="76" xfId="36" applyFont="1" applyBorder="1" applyAlignment="1" applyProtection="1">
      <alignment horizontal="center" vertical="center" wrapText="1"/>
      <protection locked="0"/>
    </xf>
    <xf numFmtId="49" fontId="35" fillId="0" borderId="85" xfId="36" applyFont="1" applyBorder="1" applyAlignment="1" applyProtection="1">
      <alignment horizontal="center" vertical="center" wrapText="1"/>
      <protection locked="0"/>
    </xf>
    <xf numFmtId="49" fontId="35" fillId="0" borderId="81" xfId="36" applyFont="1" applyBorder="1" applyAlignment="1" applyProtection="1">
      <alignment horizontal="center" vertical="center" wrapText="1"/>
      <protection locked="0"/>
    </xf>
    <xf numFmtId="49" fontId="35" fillId="0" borderId="86" xfId="36" applyFont="1" applyBorder="1" applyAlignment="1" applyProtection="1">
      <alignment horizontal="center" vertical="center" wrapText="1"/>
      <protection locked="0"/>
    </xf>
    <xf numFmtId="0" fontId="35" fillId="0" borderId="1" xfId="86" applyNumberFormat="1" applyFont="1" applyProtection="1">
      <alignment horizontal="center"/>
    </xf>
    <xf numFmtId="0" fontId="35" fillId="0" borderId="1" xfId="86" applyFont="1" applyProtection="1">
      <alignment horizontal="center"/>
      <protection locked="0"/>
    </xf>
    <xf numFmtId="49" fontId="22" fillId="0" borderId="1" xfId="175" applyNumberFormat="1" applyFont="1" applyFill="1" applyBorder="1" applyAlignment="1">
      <alignment horizontal="left" vertical="top" wrapText="1"/>
    </xf>
    <xf numFmtId="49" fontId="32" fillId="0" borderId="1" xfId="175" applyNumberFormat="1" applyFont="1" applyFill="1" applyBorder="1" applyAlignment="1">
      <alignment horizontal="center" wrapText="1"/>
    </xf>
    <xf numFmtId="0" fontId="21" fillId="0" borderId="74" xfId="175" applyFont="1" applyFill="1" applyBorder="1" applyAlignment="1">
      <alignment horizontal="center"/>
    </xf>
    <xf numFmtId="0" fontId="21" fillId="0" borderId="75" xfId="175" applyFont="1" applyFill="1" applyBorder="1" applyAlignment="1">
      <alignment horizontal="center"/>
    </xf>
    <xf numFmtId="0" fontId="21" fillId="0" borderId="76" xfId="175" applyFont="1" applyFill="1" applyBorder="1" applyAlignment="1">
      <alignment horizontal="center"/>
    </xf>
    <xf numFmtId="0" fontId="27" fillId="0" borderId="1" xfId="175" applyFont="1" applyFill="1" applyBorder="1" applyAlignment="1">
      <alignment horizontal="center"/>
    </xf>
    <xf numFmtId="165" fontId="23" fillId="0" borderId="47" xfId="177" applyNumberFormat="1" applyFont="1" applyFill="1" applyBorder="1" applyAlignment="1">
      <alignment horizontal="center" vertical="center" wrapText="1"/>
    </xf>
    <xf numFmtId="165" fontId="28" fillId="0" borderId="47" xfId="177" applyNumberFormat="1" applyFont="1" applyFill="1" applyBorder="1" applyAlignment="1">
      <alignment horizontal="center" vertical="center" wrapText="1"/>
    </xf>
    <xf numFmtId="10" fontId="39" fillId="0" borderId="82" xfId="41" applyNumberFormat="1" applyFont="1" applyBorder="1" applyProtection="1">
      <alignment horizontal="right"/>
    </xf>
    <xf numFmtId="10" fontId="35" fillId="0" borderId="82" xfId="41" applyNumberFormat="1" applyFont="1" applyBorder="1" applyProtection="1">
      <alignment horizontal="right"/>
    </xf>
    <xf numFmtId="10" fontId="39" fillId="0" borderId="57" xfId="41" applyNumberFormat="1" applyFont="1" applyBorder="1" applyProtection="1">
      <alignment horizontal="right"/>
    </xf>
    <xf numFmtId="10" fontId="35" fillId="0" borderId="57" xfId="41" applyNumberFormat="1" applyFont="1" applyBorder="1" applyProtection="1">
      <alignment horizontal="right"/>
    </xf>
    <xf numFmtId="10" fontId="39" fillId="0" borderId="88" xfId="41" applyNumberFormat="1" applyFont="1" applyBorder="1" applyAlignment="1" applyProtection="1">
      <alignment horizontal="center"/>
    </xf>
    <xf numFmtId="10" fontId="35" fillId="0" borderId="88" xfId="41" applyNumberFormat="1" applyFont="1" applyBorder="1" applyAlignment="1" applyProtection="1">
      <alignment horizontal="center"/>
    </xf>
    <xf numFmtId="4" fontId="39" fillId="0" borderId="93" xfId="66" applyFont="1" applyBorder="1" applyProtection="1">
      <alignment horizontal="right"/>
    </xf>
    <xf numFmtId="49" fontId="39" fillId="0" borderId="88" xfId="51" applyFont="1" applyBorder="1" applyProtection="1">
      <alignment horizontal="center"/>
    </xf>
    <xf numFmtId="4" fontId="35" fillId="0" borderId="93" xfId="66" applyFont="1" applyBorder="1" applyProtection="1">
      <alignment horizontal="right"/>
    </xf>
    <xf numFmtId="0" fontId="39" fillId="0" borderId="94" xfId="76" applyNumberFormat="1" applyFont="1" applyBorder="1" applyProtection="1"/>
    <xf numFmtId="4" fontId="39" fillId="0" borderId="95" xfId="80" applyFont="1" applyBorder="1" applyProtection="1">
      <alignment horizontal="right"/>
    </xf>
    <xf numFmtId="49" fontId="39" fillId="0" borderId="84" xfId="36" applyFont="1" applyBorder="1" applyProtection="1">
      <alignment horizontal="center" vertical="center" wrapText="1"/>
    </xf>
    <xf numFmtId="49" fontId="39" fillId="0" borderId="96" xfId="36" applyFont="1" applyBorder="1" applyProtection="1">
      <alignment horizontal="center" vertical="center" wrapText="1"/>
    </xf>
    <xf numFmtId="49" fontId="39" fillId="0" borderId="91" xfId="37" applyFont="1" applyBorder="1" applyProtection="1">
      <alignment horizontal="center" vertical="center" wrapText="1"/>
    </xf>
    <xf numFmtId="49" fontId="39" fillId="0" borderId="97" xfId="37" applyFont="1" applyBorder="1" applyProtection="1">
      <alignment horizontal="center" vertical="center" wrapText="1"/>
    </xf>
    <xf numFmtId="10" fontId="39" fillId="0" borderId="92" xfId="66" applyNumberFormat="1" applyFont="1" applyBorder="1" applyProtection="1">
      <alignment horizontal="right"/>
    </xf>
    <xf numFmtId="10" fontId="35" fillId="0" borderId="92" xfId="66" applyNumberFormat="1" applyFont="1" applyBorder="1" applyProtection="1">
      <alignment horizontal="right"/>
    </xf>
    <xf numFmtId="0" fontId="39" fillId="0" borderId="98" xfId="76" applyNumberFormat="1" applyFont="1" applyBorder="1" applyProtection="1"/>
    <xf numFmtId="10" fontId="39" fillId="0" borderId="99" xfId="66" applyNumberFormat="1" applyFont="1" applyBorder="1" applyProtection="1">
      <alignment horizontal="right"/>
    </xf>
    <xf numFmtId="4" fontId="39" fillId="0" borderId="100" xfId="80" applyFont="1" applyBorder="1" applyProtection="1">
      <alignment horizontal="right"/>
    </xf>
    <xf numFmtId="10" fontId="39" fillId="0" borderId="101" xfId="66" applyNumberFormat="1" applyFont="1" applyBorder="1" applyProtection="1">
      <alignment horizontal="right"/>
    </xf>
    <xf numFmtId="0" fontId="39" fillId="0" borderId="15" xfId="76" applyNumberFormat="1" applyFont="1" applyBorder="1" applyProtection="1"/>
    <xf numFmtId="4" fontId="39" fillId="0" borderId="102" xfId="80" applyFont="1" applyBorder="1" applyProtection="1">
      <alignment horizontal="right"/>
    </xf>
    <xf numFmtId="10" fontId="39" fillId="0" borderId="61" xfId="66" applyNumberFormat="1" applyFont="1" applyBorder="1" applyProtection="1">
      <alignment horizontal="right"/>
    </xf>
    <xf numFmtId="10" fontId="35" fillId="0" borderId="61" xfId="66" applyNumberFormat="1" applyFont="1" applyBorder="1" applyProtection="1">
      <alignment horizontal="right"/>
    </xf>
    <xf numFmtId="4" fontId="39" fillId="0" borderId="103" xfId="80" applyFont="1" applyBorder="1" applyProtection="1">
      <alignment horizontal="right"/>
    </xf>
    <xf numFmtId="10" fontId="39" fillId="0" borderId="104" xfId="66" applyNumberFormat="1" applyFont="1" applyBorder="1" applyProtection="1">
      <alignment horizontal="right"/>
    </xf>
    <xf numFmtId="10" fontId="39" fillId="0" borderId="91" xfId="66" applyNumberFormat="1" applyFont="1" applyBorder="1" applyProtection="1">
      <alignment horizontal="right"/>
    </xf>
    <xf numFmtId="49" fontId="39" fillId="0" borderId="12" xfId="36" applyFont="1" applyBorder="1" applyProtection="1">
      <alignment horizontal="center" vertical="center" wrapText="1"/>
    </xf>
    <xf numFmtId="10" fontId="35" fillId="0" borderId="48" xfId="41" applyNumberFormat="1" applyFont="1" applyBorder="1" applyProtection="1">
      <alignment horizontal="right"/>
    </xf>
    <xf numFmtId="10" fontId="39" fillId="0" borderId="48" xfId="41" applyNumberFormat="1" applyFont="1" applyBorder="1" applyProtection="1">
      <alignment horizontal="right"/>
    </xf>
    <xf numFmtId="49" fontId="39" fillId="0" borderId="47" xfId="37" applyFont="1" applyBorder="1" applyProtection="1">
      <alignment horizontal="center" vertical="center" wrapText="1"/>
    </xf>
    <xf numFmtId="4" fontId="35" fillId="0" borderId="47" xfId="41" applyFont="1" applyBorder="1" applyProtection="1">
      <alignment horizontal="right"/>
    </xf>
    <xf numFmtId="0" fontId="39" fillId="0" borderId="47" xfId="91" applyNumberFormat="1" applyFont="1" applyBorder="1" applyProtection="1"/>
    <xf numFmtId="4" fontId="39" fillId="0" borderId="47" xfId="66" applyFont="1" applyBorder="1" applyProtection="1">
      <alignment horizontal="right"/>
    </xf>
    <xf numFmtId="4" fontId="35" fillId="0" borderId="47" xfId="66" applyFont="1" applyBorder="1" applyProtection="1">
      <alignment horizontal="right"/>
    </xf>
    <xf numFmtId="49" fontId="35" fillId="0" borderId="105" xfId="36" applyFont="1" applyBorder="1" applyAlignment="1" applyProtection="1">
      <alignment horizontal="center" vertical="center" wrapText="1"/>
      <protection locked="0"/>
    </xf>
    <xf numFmtId="49" fontId="35" fillId="0" borderId="106" xfId="36" applyFont="1" applyBorder="1" applyAlignment="1" applyProtection="1">
      <alignment horizontal="center" vertical="center" wrapText="1"/>
      <protection locked="0"/>
    </xf>
    <xf numFmtId="49" fontId="35" fillId="0" borderId="107" xfId="36" applyFont="1" applyBorder="1" applyAlignment="1" applyProtection="1">
      <alignment horizontal="center" vertical="center" wrapText="1"/>
      <protection locked="0"/>
    </xf>
    <xf numFmtId="49" fontId="39" fillId="0" borderId="51" xfId="36" applyFont="1" applyBorder="1" applyProtection="1">
      <alignment horizontal="center" vertical="center" wrapText="1"/>
    </xf>
    <xf numFmtId="49" fontId="39" fillId="0" borderId="51" xfId="37" applyFont="1" applyBorder="1" applyProtection="1">
      <alignment horizontal="center" vertical="center" wrapText="1"/>
    </xf>
    <xf numFmtId="49" fontId="39" fillId="0" borderId="52" xfId="37" applyFont="1" applyBorder="1" applyProtection="1">
      <alignment horizontal="center" vertical="center" wrapText="1"/>
    </xf>
    <xf numFmtId="4" fontId="35" fillId="0" borderId="51" xfId="41" applyFont="1" applyBorder="1" applyProtection="1">
      <alignment horizontal="right"/>
    </xf>
    <xf numFmtId="49" fontId="39" fillId="0" borderId="51" xfId="46" applyFont="1" applyBorder="1" applyProtection="1">
      <alignment horizontal="center"/>
    </xf>
    <xf numFmtId="4" fontId="39" fillId="0" borderId="51" xfId="66" applyFont="1" applyBorder="1" applyProtection="1">
      <alignment horizontal="right"/>
    </xf>
    <xf numFmtId="4" fontId="35" fillId="0" borderId="51" xfId="66" applyFont="1" applyBorder="1" applyProtection="1">
      <alignment horizontal="right"/>
    </xf>
    <xf numFmtId="4" fontId="39" fillId="0" borderId="53" xfId="66" applyFont="1" applyBorder="1" applyProtection="1">
      <alignment horizontal="right"/>
    </xf>
    <xf numFmtId="4" fontId="39" fillId="0" borderId="54" xfId="66" applyFont="1" applyBorder="1" applyProtection="1">
      <alignment horizontal="right"/>
    </xf>
    <xf numFmtId="10" fontId="22" fillId="0" borderId="55" xfId="0" applyNumberFormat="1" applyFont="1" applyBorder="1" applyProtection="1">
      <protection locked="0"/>
    </xf>
    <xf numFmtId="10" fontId="23" fillId="0" borderId="52" xfId="179" applyNumberFormat="1" applyFont="1" applyFill="1" applyBorder="1" applyAlignment="1">
      <alignment horizontal="right" vertical="center"/>
    </xf>
  </cellXfs>
  <cellStyles count="18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0 11" xfId="184"/>
    <cellStyle name="xl31" xfId="49"/>
    <cellStyle name="xl32" xfId="7"/>
    <cellStyle name="xl32 10" xfId="183"/>
    <cellStyle name="xl33" xfId="13"/>
    <cellStyle name="xl34" xfId="30"/>
    <cellStyle name="xl35" xfId="39"/>
    <cellStyle name="xl35 10" xfId="178"/>
    <cellStyle name="xl36" xfId="45"/>
    <cellStyle name="xl37" xfId="50"/>
    <cellStyle name="xl38" xfId="174"/>
    <cellStyle name="xl38 10" xfId="181"/>
    <cellStyle name="xl39" xfId="53"/>
    <cellStyle name="xl40" xfId="31"/>
    <cellStyle name="xl41" xfId="23"/>
    <cellStyle name="xl42" xfId="40"/>
    <cellStyle name="xl43" xfId="46"/>
    <cellStyle name="xl44" xfId="51"/>
    <cellStyle name="xl44 10" xfId="182"/>
    <cellStyle name="xl45" xfId="37"/>
    <cellStyle name="xl46" xfId="41"/>
    <cellStyle name="xl47" xfId="54"/>
    <cellStyle name="xl47 10" xfId="180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Обычный 2" xfId="176"/>
    <cellStyle name="Обычный 4" xfId="175"/>
    <cellStyle name="Обычный 5" xfId="185"/>
    <cellStyle name="Процентный 2" xfId="179"/>
    <cellStyle name="Финансовый 2" xfId="17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opLeftCell="B1" workbookViewId="0">
      <selection activeCell="D11" sqref="D11:F11"/>
    </sheetView>
  </sheetViews>
  <sheetFormatPr defaultRowHeight="15"/>
  <cols>
    <col min="1" max="1" width="50.85546875" style="44" customWidth="1"/>
    <col min="2" max="2" width="7.42578125" style="44" customWidth="1"/>
    <col min="3" max="3" width="21.85546875" style="44" customWidth="1"/>
    <col min="4" max="5" width="15.7109375" style="44" customWidth="1"/>
    <col min="6" max="6" width="12.28515625" style="44" customWidth="1"/>
    <col min="7" max="8" width="15.42578125" style="44" customWidth="1"/>
    <col min="9" max="9" width="12.5703125" style="44" customWidth="1"/>
    <col min="10" max="10" width="15.42578125" style="44" customWidth="1"/>
    <col min="11" max="11" width="14" style="44" customWidth="1"/>
    <col min="12" max="12" width="12.28515625" style="177" customWidth="1"/>
    <col min="13" max="16384" width="9.140625" style="44"/>
  </cols>
  <sheetData>
    <row r="1" spans="1:12" ht="17.25" customHeight="1">
      <c r="A1" s="42"/>
      <c r="B1" s="185" t="s">
        <v>329</v>
      </c>
      <c r="C1" s="185"/>
      <c r="D1" s="185"/>
      <c r="E1" s="185"/>
      <c r="F1" s="185"/>
      <c r="G1" s="185"/>
      <c r="H1" s="185"/>
      <c r="I1" s="185"/>
      <c r="J1" s="185"/>
      <c r="K1" s="43"/>
      <c r="L1" s="176"/>
    </row>
    <row r="2" spans="1:12" ht="16.5" hidden="1" customHeight="1">
      <c r="A2" s="45"/>
      <c r="B2" s="185"/>
      <c r="C2" s="185"/>
      <c r="D2" s="185"/>
      <c r="E2" s="185"/>
      <c r="F2" s="185"/>
      <c r="G2" s="185"/>
      <c r="H2" s="185"/>
      <c r="I2" s="185"/>
      <c r="J2" s="185"/>
      <c r="K2" s="43"/>
      <c r="L2" s="176"/>
    </row>
    <row r="3" spans="1:12" ht="19.5" customHeight="1">
      <c r="A3" s="46"/>
      <c r="B3" s="139" t="s">
        <v>330</v>
      </c>
      <c r="C3" s="139"/>
      <c r="D3" s="139"/>
      <c r="E3" s="139"/>
      <c r="F3" s="139"/>
      <c r="G3" s="139"/>
      <c r="H3" s="139"/>
      <c r="I3" s="139"/>
      <c r="J3" s="139"/>
      <c r="K3" s="43"/>
      <c r="L3" s="176"/>
    </row>
    <row r="4" spans="1:12" ht="14.1" customHeight="1">
      <c r="A4" s="47"/>
      <c r="B4" s="47"/>
      <c r="C4" s="48"/>
      <c r="D4" s="49"/>
      <c r="E4" s="49"/>
      <c r="F4" s="49"/>
      <c r="G4" s="188"/>
      <c r="H4" s="188"/>
      <c r="I4" s="188"/>
      <c r="J4" s="189"/>
      <c r="K4" s="43"/>
      <c r="L4" s="176"/>
    </row>
    <row r="5" spans="1:12" ht="14.1" customHeight="1">
      <c r="A5" s="46"/>
      <c r="B5" s="46"/>
      <c r="C5" s="46"/>
      <c r="D5" s="49"/>
      <c r="E5" s="49"/>
      <c r="F5" s="49"/>
      <c r="G5" s="190"/>
      <c r="H5" s="190"/>
      <c r="I5" s="190"/>
      <c r="J5" s="191"/>
      <c r="K5" s="43"/>
      <c r="L5" s="176"/>
    </row>
    <row r="6" spans="1:12" ht="15.2" customHeight="1">
      <c r="A6" s="146" t="s">
        <v>331</v>
      </c>
      <c r="B6" s="198"/>
      <c r="C6" s="198"/>
      <c r="D6" s="198"/>
      <c r="E6" s="198"/>
      <c r="F6" s="198"/>
      <c r="G6" s="198"/>
      <c r="H6" s="198"/>
      <c r="I6" s="198"/>
      <c r="J6" s="198"/>
      <c r="K6" s="43"/>
      <c r="L6" s="176"/>
    </row>
    <row r="7" spans="1:12" ht="15.2" customHeight="1">
      <c r="A7" s="141" t="s">
        <v>333</v>
      </c>
      <c r="B7" s="141"/>
      <c r="C7" s="141"/>
      <c r="D7" s="142"/>
      <c r="E7" s="142"/>
      <c r="F7" s="142"/>
      <c r="G7" s="172"/>
      <c r="H7" s="172"/>
      <c r="I7" s="172"/>
      <c r="J7" s="173"/>
      <c r="K7" s="43"/>
      <c r="L7" s="176"/>
    </row>
    <row r="8" spans="1:12" ht="14.1" customHeight="1">
      <c r="A8" s="140" t="s">
        <v>332</v>
      </c>
      <c r="B8" s="143"/>
      <c r="C8" s="144"/>
      <c r="D8" s="142"/>
      <c r="E8" s="142"/>
      <c r="F8" s="142"/>
      <c r="G8" s="192"/>
      <c r="H8" s="192"/>
      <c r="I8" s="192"/>
      <c r="J8" s="193"/>
      <c r="K8" s="43"/>
      <c r="L8" s="176"/>
    </row>
    <row r="9" spans="1:12" ht="14.1" customHeight="1">
      <c r="A9" s="140" t="s">
        <v>0</v>
      </c>
      <c r="B9" s="140"/>
      <c r="C9" s="145"/>
      <c r="D9" s="142"/>
      <c r="E9" s="142"/>
      <c r="F9" s="142"/>
      <c r="G9" s="194"/>
      <c r="H9" s="194"/>
      <c r="I9" s="194"/>
      <c r="J9" s="195"/>
      <c r="K9" s="43"/>
      <c r="L9" s="176"/>
    </row>
    <row r="10" spans="1:12" ht="24.75" customHeight="1" thickBot="1">
      <c r="A10" s="147" t="s">
        <v>1</v>
      </c>
      <c r="B10" s="42"/>
      <c r="C10" s="46"/>
      <c r="D10" s="50"/>
      <c r="E10" s="50"/>
      <c r="F10" s="50"/>
      <c r="G10" s="50"/>
      <c r="H10" s="50"/>
      <c r="I10" s="50"/>
      <c r="J10" s="50"/>
      <c r="K10" s="43"/>
      <c r="L10" s="176"/>
    </row>
    <row r="11" spans="1:12" ht="11.45" customHeight="1">
      <c r="A11" s="186" t="s">
        <v>2</v>
      </c>
      <c r="B11" s="186" t="s">
        <v>3</v>
      </c>
      <c r="C11" s="196" t="s">
        <v>4</v>
      </c>
      <c r="D11" s="199" t="s">
        <v>338</v>
      </c>
      <c r="E11" s="200"/>
      <c r="F11" s="201"/>
      <c r="G11" s="202" t="s">
        <v>336</v>
      </c>
      <c r="H11" s="203"/>
      <c r="I11" s="204"/>
      <c r="J11" s="205" t="s">
        <v>337</v>
      </c>
      <c r="K11" s="206"/>
      <c r="L11" s="207"/>
    </row>
    <row r="12" spans="1:12" ht="57.75" customHeight="1">
      <c r="A12" s="187"/>
      <c r="B12" s="187"/>
      <c r="C12" s="197"/>
      <c r="D12" s="51" t="s">
        <v>334</v>
      </c>
      <c r="E12" s="174" t="s">
        <v>5</v>
      </c>
      <c r="F12" s="178" t="s">
        <v>335</v>
      </c>
      <c r="G12" s="51" t="s">
        <v>334</v>
      </c>
      <c r="H12" s="174" t="s">
        <v>5</v>
      </c>
      <c r="I12" s="178" t="s">
        <v>335</v>
      </c>
      <c r="J12" s="51" t="s">
        <v>334</v>
      </c>
      <c r="K12" s="174" t="s">
        <v>5</v>
      </c>
      <c r="L12" s="178" t="s">
        <v>335</v>
      </c>
    </row>
    <row r="13" spans="1:12" ht="11.45" customHeight="1" thickBot="1">
      <c r="A13" s="54" t="s">
        <v>10</v>
      </c>
      <c r="B13" s="54" t="s">
        <v>11</v>
      </c>
      <c r="C13" s="55" t="s">
        <v>12</v>
      </c>
      <c r="D13" s="56" t="s">
        <v>13</v>
      </c>
      <c r="E13" s="175" t="s">
        <v>14</v>
      </c>
      <c r="F13" s="179" t="s">
        <v>15</v>
      </c>
      <c r="G13" s="56" t="s">
        <v>16</v>
      </c>
      <c r="H13" s="151" t="s">
        <v>17</v>
      </c>
      <c r="I13" s="57" t="s">
        <v>18</v>
      </c>
      <c r="J13" s="180" t="s">
        <v>339</v>
      </c>
      <c r="K13" s="57" t="s">
        <v>340</v>
      </c>
      <c r="L13" s="57">
        <v>12</v>
      </c>
    </row>
    <row r="14" spans="1:12" ht="21.75" customHeight="1">
      <c r="A14" s="58" t="s">
        <v>19</v>
      </c>
      <c r="B14" s="59" t="s">
        <v>20</v>
      </c>
      <c r="C14" s="60" t="s">
        <v>21</v>
      </c>
      <c r="D14" s="61">
        <v>878726183.22000003</v>
      </c>
      <c r="E14" s="61">
        <v>47471977.049999997</v>
      </c>
      <c r="F14" s="218">
        <f>E14/D14</f>
        <v>5.4023628698582661E-2</v>
      </c>
      <c r="G14" s="61">
        <v>103497038.31999999</v>
      </c>
      <c r="H14" s="62">
        <v>-4385346.3099999996</v>
      </c>
      <c r="I14" s="220">
        <f>H14/G14</f>
        <v>-4.2371708226481355E-2</v>
      </c>
      <c r="J14" s="181">
        <v>62456234.049999997</v>
      </c>
      <c r="K14" s="63">
        <v>4585317.5199999996</v>
      </c>
      <c r="L14" s="222">
        <f>K14/J14</f>
        <v>7.341649059930791E-2</v>
      </c>
    </row>
    <row r="15" spans="1:12" ht="15" customHeight="1">
      <c r="A15" s="64" t="s">
        <v>22</v>
      </c>
      <c r="B15" s="65"/>
      <c r="C15" s="66"/>
      <c r="D15" s="67"/>
      <c r="E15" s="67"/>
      <c r="F15" s="218"/>
      <c r="G15" s="67"/>
      <c r="H15" s="68"/>
      <c r="I15" s="220"/>
      <c r="J15" s="182"/>
      <c r="K15" s="69"/>
      <c r="L15" s="222"/>
    </row>
    <row r="16" spans="1:12">
      <c r="A16" s="70" t="s">
        <v>23</v>
      </c>
      <c r="B16" s="71" t="s">
        <v>20</v>
      </c>
      <c r="C16" s="72" t="s">
        <v>24</v>
      </c>
      <c r="D16" s="61">
        <v>230799700</v>
      </c>
      <c r="E16" s="61">
        <v>18019905.59</v>
      </c>
      <c r="F16" s="218">
        <f t="shared" ref="F15:F64" si="0">E16/D16</f>
        <v>7.8075948928876426E-2</v>
      </c>
      <c r="G16" s="61">
        <v>68642619.319999993</v>
      </c>
      <c r="H16" s="62">
        <v>4382830.8099999996</v>
      </c>
      <c r="I16" s="220">
        <f t="shared" ref="I15:I64" si="1">H16/G16</f>
        <v>6.3849993683486955E-2</v>
      </c>
      <c r="J16" s="181">
        <v>18345134.050000001</v>
      </c>
      <c r="K16" s="63">
        <v>1332074.77</v>
      </c>
      <c r="L16" s="222">
        <f t="shared" ref="L15:L64" si="2">K16/J16</f>
        <v>7.2611885329886702E-2</v>
      </c>
    </row>
    <row r="17" spans="1:12" s="79" customFormat="1" ht="14.25">
      <c r="A17" s="73" t="s">
        <v>25</v>
      </c>
      <c r="B17" s="74" t="s">
        <v>20</v>
      </c>
      <c r="C17" s="75" t="s">
        <v>26</v>
      </c>
      <c r="D17" s="76">
        <v>157980000</v>
      </c>
      <c r="E17" s="76">
        <v>10551995.91</v>
      </c>
      <c r="F17" s="219">
        <f t="shared" si="0"/>
        <v>6.6793239080896322E-2</v>
      </c>
      <c r="G17" s="76">
        <v>40112000</v>
      </c>
      <c r="H17" s="77">
        <v>2320530.91</v>
      </c>
      <c r="I17" s="221">
        <f t="shared" si="1"/>
        <v>5.7851289140406867E-2</v>
      </c>
      <c r="J17" s="183">
        <v>6714602.6399999997</v>
      </c>
      <c r="K17" s="78">
        <v>375614.47</v>
      </c>
      <c r="L17" s="223">
        <f t="shared" si="2"/>
        <v>5.5939940177904553E-2</v>
      </c>
    </row>
    <row r="18" spans="1:12">
      <c r="A18" s="70" t="s">
        <v>27</v>
      </c>
      <c r="B18" s="71" t="s">
        <v>20</v>
      </c>
      <c r="C18" s="72" t="s">
        <v>28</v>
      </c>
      <c r="D18" s="61">
        <v>157980000</v>
      </c>
      <c r="E18" s="61">
        <v>10551995.91</v>
      </c>
      <c r="F18" s="218">
        <f t="shared" si="0"/>
        <v>6.6793239080896322E-2</v>
      </c>
      <c r="G18" s="61">
        <v>40112000</v>
      </c>
      <c r="H18" s="62">
        <v>2320530.91</v>
      </c>
      <c r="I18" s="220">
        <f t="shared" si="1"/>
        <v>5.7851289140406867E-2</v>
      </c>
      <c r="J18" s="181">
        <v>6714602.6399999997</v>
      </c>
      <c r="K18" s="63">
        <v>375614.47</v>
      </c>
      <c r="L18" s="222">
        <f t="shared" si="2"/>
        <v>5.5939940177904553E-2</v>
      </c>
    </row>
    <row r="19" spans="1:12" s="79" customFormat="1" ht="32.25">
      <c r="A19" s="73" t="s">
        <v>29</v>
      </c>
      <c r="B19" s="74" t="s">
        <v>20</v>
      </c>
      <c r="C19" s="75" t="s">
        <v>30</v>
      </c>
      <c r="D19" s="76">
        <v>17679500</v>
      </c>
      <c r="E19" s="76">
        <v>1789638.77</v>
      </c>
      <c r="F19" s="219">
        <f t="shared" si="0"/>
        <v>0.10122677507848073</v>
      </c>
      <c r="G19" s="76">
        <v>6416989.3200000003</v>
      </c>
      <c r="H19" s="77">
        <v>671971.64</v>
      </c>
      <c r="I19" s="221">
        <f t="shared" si="1"/>
        <v>0.10471758740592699</v>
      </c>
      <c r="J19" s="183">
        <v>6286031.4100000001</v>
      </c>
      <c r="K19" s="78">
        <v>596546.30000000005</v>
      </c>
      <c r="L19" s="223">
        <f t="shared" si="2"/>
        <v>9.4900305310437513E-2</v>
      </c>
    </row>
    <row r="20" spans="1:12" ht="23.25">
      <c r="A20" s="70" t="s">
        <v>31</v>
      </c>
      <c r="B20" s="71" t="s">
        <v>20</v>
      </c>
      <c r="C20" s="72" t="s">
        <v>32</v>
      </c>
      <c r="D20" s="61">
        <v>17679500</v>
      </c>
      <c r="E20" s="61">
        <v>1789638.77</v>
      </c>
      <c r="F20" s="218">
        <f t="shared" si="0"/>
        <v>0.10122677507848073</v>
      </c>
      <c r="G20" s="61">
        <v>6416989.3200000003</v>
      </c>
      <c r="H20" s="62">
        <v>671971.64</v>
      </c>
      <c r="I20" s="220">
        <f t="shared" si="1"/>
        <v>0.10471758740592699</v>
      </c>
      <c r="J20" s="181">
        <v>6286031.4100000001</v>
      </c>
      <c r="K20" s="63">
        <v>596546.30000000005</v>
      </c>
      <c r="L20" s="222">
        <f t="shared" si="2"/>
        <v>9.4900305310437513E-2</v>
      </c>
    </row>
    <row r="21" spans="1:12" s="79" customFormat="1" ht="14.25">
      <c r="A21" s="73" t="s">
        <v>33</v>
      </c>
      <c r="B21" s="74" t="s">
        <v>20</v>
      </c>
      <c r="C21" s="75" t="s">
        <v>34</v>
      </c>
      <c r="D21" s="76">
        <v>16393000</v>
      </c>
      <c r="E21" s="76">
        <v>3472353.08</v>
      </c>
      <c r="F21" s="219">
        <f t="shared" si="0"/>
        <v>0.211819256999939</v>
      </c>
      <c r="G21" s="76">
        <v>2600</v>
      </c>
      <c r="H21" s="77">
        <v>0</v>
      </c>
      <c r="I21" s="221">
        <f t="shared" si="1"/>
        <v>0</v>
      </c>
      <c r="J21" s="183">
        <v>10000</v>
      </c>
      <c r="K21" s="78">
        <v>0</v>
      </c>
      <c r="L21" s="223">
        <f t="shared" si="2"/>
        <v>0</v>
      </c>
    </row>
    <row r="22" spans="1:12" ht="23.25">
      <c r="A22" s="70" t="s">
        <v>35</v>
      </c>
      <c r="B22" s="71" t="s">
        <v>20</v>
      </c>
      <c r="C22" s="72" t="s">
        <v>36</v>
      </c>
      <c r="D22" s="61">
        <v>6000000</v>
      </c>
      <c r="E22" s="61">
        <v>1486852.29</v>
      </c>
      <c r="F22" s="218">
        <f t="shared" si="0"/>
        <v>0.24780871500000001</v>
      </c>
      <c r="G22" s="61">
        <v>0</v>
      </c>
      <c r="H22" s="62">
        <v>0</v>
      </c>
      <c r="I22" s="220">
        <v>0</v>
      </c>
      <c r="J22" s="181">
        <v>0</v>
      </c>
      <c r="K22" s="63">
        <v>0</v>
      </c>
      <c r="L22" s="222">
        <v>0</v>
      </c>
    </row>
    <row r="23" spans="1:12" ht="23.25">
      <c r="A23" s="70" t="s">
        <v>37</v>
      </c>
      <c r="B23" s="71" t="s">
        <v>20</v>
      </c>
      <c r="C23" s="72" t="s">
        <v>38</v>
      </c>
      <c r="D23" s="61">
        <v>10380000</v>
      </c>
      <c r="E23" s="61">
        <v>1985500.79</v>
      </c>
      <c r="F23" s="218">
        <f t="shared" si="0"/>
        <v>0.19128138631984587</v>
      </c>
      <c r="G23" s="61">
        <v>0</v>
      </c>
      <c r="H23" s="62">
        <v>0</v>
      </c>
      <c r="I23" s="220">
        <v>0</v>
      </c>
      <c r="J23" s="181">
        <v>0</v>
      </c>
      <c r="K23" s="63">
        <v>0</v>
      </c>
      <c r="L23" s="222">
        <v>0</v>
      </c>
    </row>
    <row r="24" spans="1:12">
      <c r="A24" s="70" t="s">
        <v>39</v>
      </c>
      <c r="B24" s="71" t="s">
        <v>20</v>
      </c>
      <c r="C24" s="72" t="s">
        <v>40</v>
      </c>
      <c r="D24" s="61">
        <v>3000</v>
      </c>
      <c r="E24" s="61">
        <v>0</v>
      </c>
      <c r="F24" s="218">
        <f t="shared" si="0"/>
        <v>0</v>
      </c>
      <c r="G24" s="61">
        <v>2600</v>
      </c>
      <c r="H24" s="62">
        <v>0</v>
      </c>
      <c r="I24" s="220">
        <f t="shared" si="1"/>
        <v>0</v>
      </c>
      <c r="J24" s="181">
        <v>10000</v>
      </c>
      <c r="K24" s="63">
        <v>0</v>
      </c>
      <c r="L24" s="222">
        <f t="shared" si="2"/>
        <v>0</v>
      </c>
    </row>
    <row r="25" spans="1:12" ht="23.25">
      <c r="A25" s="70" t="s">
        <v>41</v>
      </c>
      <c r="B25" s="71" t="s">
        <v>20</v>
      </c>
      <c r="C25" s="72" t="s">
        <v>42</v>
      </c>
      <c r="D25" s="61">
        <v>10000</v>
      </c>
      <c r="E25" s="61">
        <v>0</v>
      </c>
      <c r="F25" s="218">
        <f t="shared" si="0"/>
        <v>0</v>
      </c>
      <c r="G25" s="61">
        <v>0</v>
      </c>
      <c r="H25" s="62">
        <v>0</v>
      </c>
      <c r="I25" s="220">
        <v>0</v>
      </c>
      <c r="J25" s="181">
        <v>0</v>
      </c>
      <c r="K25" s="63">
        <v>0</v>
      </c>
      <c r="L25" s="222">
        <v>0</v>
      </c>
    </row>
    <row r="26" spans="1:12" s="79" customFormat="1" ht="14.25">
      <c r="A26" s="73" t="s">
        <v>43</v>
      </c>
      <c r="B26" s="74" t="s">
        <v>20</v>
      </c>
      <c r="C26" s="75" t="s">
        <v>44</v>
      </c>
      <c r="D26" s="76">
        <v>15000</v>
      </c>
      <c r="E26" s="76">
        <v>55</v>
      </c>
      <c r="F26" s="219">
        <f t="shared" si="0"/>
        <v>3.6666666666666666E-3</v>
      </c>
      <c r="G26" s="76">
        <v>14987200</v>
      </c>
      <c r="H26" s="77">
        <v>1047064.6</v>
      </c>
      <c r="I26" s="221">
        <f t="shared" si="1"/>
        <v>6.9863923881712392E-2</v>
      </c>
      <c r="J26" s="183">
        <v>4325200</v>
      </c>
      <c r="K26" s="78">
        <v>214608.54</v>
      </c>
      <c r="L26" s="223">
        <f t="shared" si="2"/>
        <v>4.9618177194118193E-2</v>
      </c>
    </row>
    <row r="27" spans="1:12">
      <c r="A27" s="70" t="s">
        <v>45</v>
      </c>
      <c r="B27" s="71" t="s">
        <v>20</v>
      </c>
      <c r="C27" s="72" t="s">
        <v>46</v>
      </c>
      <c r="D27" s="61">
        <v>0</v>
      </c>
      <c r="E27" s="61">
        <v>0</v>
      </c>
      <c r="F27" s="218">
        <v>0</v>
      </c>
      <c r="G27" s="61">
        <v>3352600</v>
      </c>
      <c r="H27" s="62">
        <v>358229.09</v>
      </c>
      <c r="I27" s="220">
        <f t="shared" si="1"/>
        <v>0.10685112748314742</v>
      </c>
      <c r="J27" s="181">
        <v>500100</v>
      </c>
      <c r="K27" s="63">
        <v>123935.45</v>
      </c>
      <c r="L27" s="222">
        <f t="shared" si="2"/>
        <v>0.24782133573285342</v>
      </c>
    </row>
    <row r="28" spans="1:12">
      <c r="A28" s="70" t="s">
        <v>47</v>
      </c>
      <c r="B28" s="71" t="s">
        <v>20</v>
      </c>
      <c r="C28" s="72" t="s">
        <v>48</v>
      </c>
      <c r="D28" s="61">
        <v>15000</v>
      </c>
      <c r="E28" s="61">
        <v>55</v>
      </c>
      <c r="F28" s="218">
        <f t="shared" si="0"/>
        <v>3.6666666666666666E-3</v>
      </c>
      <c r="G28" s="61">
        <v>11634600</v>
      </c>
      <c r="H28" s="62">
        <v>688835.51</v>
      </c>
      <c r="I28" s="220">
        <f t="shared" si="1"/>
        <v>5.9205775015900845E-2</v>
      </c>
      <c r="J28" s="181">
        <v>3825100</v>
      </c>
      <c r="K28" s="63">
        <v>90673.09</v>
      </c>
      <c r="L28" s="222">
        <f t="shared" si="2"/>
        <v>2.3704763274162766E-2</v>
      </c>
    </row>
    <row r="29" spans="1:12" s="79" customFormat="1" ht="14.25">
      <c r="A29" s="73" t="s">
        <v>49</v>
      </c>
      <c r="B29" s="74" t="s">
        <v>20</v>
      </c>
      <c r="C29" s="75" t="s">
        <v>50</v>
      </c>
      <c r="D29" s="76">
        <v>3225000</v>
      </c>
      <c r="E29" s="76">
        <v>168123.76</v>
      </c>
      <c r="F29" s="219">
        <f t="shared" si="0"/>
        <v>5.2131398449612405E-2</v>
      </c>
      <c r="G29" s="76">
        <v>186000</v>
      </c>
      <c r="H29" s="77">
        <v>4745</v>
      </c>
      <c r="I29" s="221">
        <f t="shared" si="1"/>
        <v>2.5510752688172041E-2</v>
      </c>
      <c r="J29" s="183">
        <v>336000</v>
      </c>
      <c r="K29" s="78">
        <v>10270</v>
      </c>
      <c r="L29" s="223">
        <f t="shared" si="2"/>
        <v>3.0565476190476192E-2</v>
      </c>
    </row>
    <row r="30" spans="1:12" ht="23.25">
      <c r="A30" s="70" t="s">
        <v>51</v>
      </c>
      <c r="B30" s="71" t="s">
        <v>20</v>
      </c>
      <c r="C30" s="72" t="s">
        <v>52</v>
      </c>
      <c r="D30" s="61">
        <v>2510000</v>
      </c>
      <c r="E30" s="61">
        <v>168123.76</v>
      </c>
      <c r="F30" s="218">
        <f t="shared" si="0"/>
        <v>6.6981577689243038E-2</v>
      </c>
      <c r="G30" s="61">
        <v>0</v>
      </c>
      <c r="H30" s="62">
        <v>0</v>
      </c>
      <c r="I30" s="220">
        <v>0</v>
      </c>
      <c r="J30" s="181">
        <v>0</v>
      </c>
      <c r="K30" s="63">
        <v>0</v>
      </c>
      <c r="L30" s="222">
        <v>0</v>
      </c>
    </row>
    <row r="31" spans="1:12" ht="34.5">
      <c r="A31" s="70" t="s">
        <v>53</v>
      </c>
      <c r="B31" s="71" t="s">
        <v>20</v>
      </c>
      <c r="C31" s="72" t="s">
        <v>54</v>
      </c>
      <c r="D31" s="61">
        <v>0</v>
      </c>
      <c r="E31" s="61">
        <v>0</v>
      </c>
      <c r="F31" s="218">
        <v>0</v>
      </c>
      <c r="G31" s="61">
        <v>186000</v>
      </c>
      <c r="H31" s="62">
        <v>4745</v>
      </c>
      <c r="I31" s="220">
        <f t="shared" si="1"/>
        <v>2.5510752688172041E-2</v>
      </c>
      <c r="J31" s="181">
        <v>336000</v>
      </c>
      <c r="K31" s="63">
        <v>10270</v>
      </c>
      <c r="L31" s="222">
        <f t="shared" si="2"/>
        <v>3.0565476190476192E-2</v>
      </c>
    </row>
    <row r="32" spans="1:12" ht="23.25">
      <c r="A32" s="70" t="s">
        <v>55</v>
      </c>
      <c r="B32" s="71" t="s">
        <v>20</v>
      </c>
      <c r="C32" s="72" t="s">
        <v>56</v>
      </c>
      <c r="D32" s="61">
        <v>715000</v>
      </c>
      <c r="E32" s="61">
        <v>0</v>
      </c>
      <c r="F32" s="218">
        <f t="shared" si="0"/>
        <v>0</v>
      </c>
      <c r="G32" s="61">
        <v>0</v>
      </c>
      <c r="H32" s="62">
        <v>0</v>
      </c>
      <c r="I32" s="220">
        <v>0</v>
      </c>
      <c r="J32" s="181">
        <v>0</v>
      </c>
      <c r="K32" s="63">
        <v>0</v>
      </c>
      <c r="L32" s="222">
        <v>0</v>
      </c>
    </row>
    <row r="33" spans="1:12" s="79" customFormat="1" ht="32.25">
      <c r="A33" s="73" t="s">
        <v>57</v>
      </c>
      <c r="B33" s="74" t="s">
        <v>20</v>
      </c>
      <c r="C33" s="75" t="s">
        <v>58</v>
      </c>
      <c r="D33" s="76">
        <v>2342500</v>
      </c>
      <c r="E33" s="76">
        <v>67110.81</v>
      </c>
      <c r="F33" s="218">
        <f t="shared" si="0"/>
        <v>2.8649225186766273E-2</v>
      </c>
      <c r="G33" s="76">
        <v>6075730</v>
      </c>
      <c r="H33" s="77">
        <v>276506.15000000002</v>
      </c>
      <c r="I33" s="221">
        <f t="shared" si="1"/>
        <v>4.5509946952876447E-2</v>
      </c>
      <c r="J33" s="183">
        <v>250000</v>
      </c>
      <c r="K33" s="78">
        <v>0</v>
      </c>
      <c r="L33" s="223">
        <f t="shared" si="2"/>
        <v>0</v>
      </c>
    </row>
    <row r="34" spans="1:12" ht="68.25">
      <c r="A34" s="70" t="s">
        <v>59</v>
      </c>
      <c r="B34" s="71" t="s">
        <v>20</v>
      </c>
      <c r="C34" s="72" t="s">
        <v>60</v>
      </c>
      <c r="D34" s="61">
        <v>2324900</v>
      </c>
      <c r="E34" s="61">
        <v>67110.81</v>
      </c>
      <c r="F34" s="218">
        <f t="shared" si="0"/>
        <v>2.8866106069078239E-2</v>
      </c>
      <c r="G34" s="61">
        <v>6075730</v>
      </c>
      <c r="H34" s="62">
        <v>276506.15000000002</v>
      </c>
      <c r="I34" s="220">
        <f t="shared" si="1"/>
        <v>4.5509946952876447E-2</v>
      </c>
      <c r="J34" s="181">
        <v>240000</v>
      </c>
      <c r="K34" s="63">
        <v>0</v>
      </c>
      <c r="L34" s="222">
        <f t="shared" si="2"/>
        <v>0</v>
      </c>
    </row>
    <row r="35" spans="1:12" ht="23.25">
      <c r="A35" s="70" t="s">
        <v>61</v>
      </c>
      <c r="B35" s="71" t="s">
        <v>20</v>
      </c>
      <c r="C35" s="72" t="s">
        <v>62</v>
      </c>
      <c r="D35" s="61">
        <v>17600</v>
      </c>
      <c r="E35" s="61">
        <v>0</v>
      </c>
      <c r="F35" s="218">
        <f t="shared" si="0"/>
        <v>0</v>
      </c>
      <c r="G35" s="61">
        <v>0</v>
      </c>
      <c r="H35" s="62">
        <v>0</v>
      </c>
      <c r="I35" s="220">
        <v>0</v>
      </c>
      <c r="J35" s="181">
        <v>10000</v>
      </c>
      <c r="K35" s="63">
        <v>0</v>
      </c>
      <c r="L35" s="222">
        <f t="shared" si="2"/>
        <v>0</v>
      </c>
    </row>
    <row r="36" spans="1:12" s="79" customFormat="1" ht="21.75">
      <c r="A36" s="73" t="s">
        <v>63</v>
      </c>
      <c r="B36" s="74" t="s">
        <v>20</v>
      </c>
      <c r="C36" s="75" t="s">
        <v>64</v>
      </c>
      <c r="D36" s="76">
        <v>443900</v>
      </c>
      <c r="E36" s="76">
        <v>310.93</v>
      </c>
      <c r="F36" s="219">
        <f t="shared" si="0"/>
        <v>7.0045055192610945E-4</v>
      </c>
      <c r="G36" s="76">
        <v>0</v>
      </c>
      <c r="H36" s="77">
        <v>0</v>
      </c>
      <c r="I36" s="221">
        <v>0</v>
      </c>
      <c r="J36" s="183">
        <v>0</v>
      </c>
      <c r="K36" s="78">
        <v>0</v>
      </c>
      <c r="L36" s="223">
        <v>0</v>
      </c>
    </row>
    <row r="37" spans="1:12">
      <c r="A37" s="70" t="s">
        <v>65</v>
      </c>
      <c r="B37" s="71" t="s">
        <v>20</v>
      </c>
      <c r="C37" s="72" t="s">
        <v>66</v>
      </c>
      <c r="D37" s="61">
        <v>443900</v>
      </c>
      <c r="E37" s="61">
        <v>310.93</v>
      </c>
      <c r="F37" s="218">
        <f t="shared" si="0"/>
        <v>7.0045055192610945E-4</v>
      </c>
      <c r="G37" s="61">
        <v>0</v>
      </c>
      <c r="H37" s="62">
        <v>0</v>
      </c>
      <c r="I37" s="220">
        <v>0</v>
      </c>
      <c r="J37" s="181">
        <v>0</v>
      </c>
      <c r="K37" s="63">
        <v>0</v>
      </c>
      <c r="L37" s="222">
        <v>0</v>
      </c>
    </row>
    <row r="38" spans="1:12" s="79" customFormat="1" ht="21.75">
      <c r="A38" s="73" t="s">
        <v>67</v>
      </c>
      <c r="B38" s="74" t="s">
        <v>20</v>
      </c>
      <c r="C38" s="75" t="s">
        <v>68</v>
      </c>
      <c r="D38" s="76">
        <v>29843200</v>
      </c>
      <c r="E38" s="76">
        <v>1695899.49</v>
      </c>
      <c r="F38" s="219">
        <f t="shared" si="0"/>
        <v>5.6826998780291654E-2</v>
      </c>
      <c r="G38" s="76">
        <v>242000</v>
      </c>
      <c r="H38" s="77">
        <v>45000</v>
      </c>
      <c r="I38" s="221">
        <f t="shared" si="1"/>
        <v>0.18595041322314049</v>
      </c>
      <c r="J38" s="183">
        <v>325000</v>
      </c>
      <c r="K38" s="78">
        <v>132100</v>
      </c>
      <c r="L38" s="223">
        <f t="shared" si="2"/>
        <v>0.40646153846153849</v>
      </c>
    </row>
    <row r="39" spans="1:12">
      <c r="A39" s="70" t="s">
        <v>69</v>
      </c>
      <c r="B39" s="71" t="s">
        <v>20</v>
      </c>
      <c r="C39" s="72" t="s">
        <v>70</v>
      </c>
      <c r="D39" s="61">
        <v>29843200</v>
      </c>
      <c r="E39" s="61">
        <v>1673899.49</v>
      </c>
      <c r="F39" s="218">
        <f t="shared" si="0"/>
        <v>5.6089812419579672E-2</v>
      </c>
      <c r="G39" s="61">
        <v>200000</v>
      </c>
      <c r="H39" s="62">
        <v>45000</v>
      </c>
      <c r="I39" s="220">
        <f t="shared" si="1"/>
        <v>0.22500000000000001</v>
      </c>
      <c r="J39" s="181">
        <v>325000</v>
      </c>
      <c r="K39" s="63">
        <v>132100</v>
      </c>
      <c r="L39" s="222">
        <f t="shared" si="2"/>
        <v>0.40646153846153849</v>
      </c>
    </row>
    <row r="40" spans="1:12">
      <c r="A40" s="70" t="s">
        <v>71</v>
      </c>
      <c r="B40" s="71" t="s">
        <v>20</v>
      </c>
      <c r="C40" s="72" t="s">
        <v>72</v>
      </c>
      <c r="D40" s="61">
        <v>0</v>
      </c>
      <c r="E40" s="61">
        <v>22000</v>
      </c>
      <c r="F40" s="218">
        <v>0</v>
      </c>
      <c r="G40" s="61">
        <v>42000</v>
      </c>
      <c r="H40" s="62">
        <v>0</v>
      </c>
      <c r="I40" s="220">
        <f t="shared" si="1"/>
        <v>0</v>
      </c>
      <c r="J40" s="181">
        <v>0</v>
      </c>
      <c r="K40" s="63">
        <v>0</v>
      </c>
      <c r="L40" s="222">
        <v>0</v>
      </c>
    </row>
    <row r="41" spans="1:12" s="79" customFormat="1" ht="21.75">
      <c r="A41" s="73" t="s">
        <v>73</v>
      </c>
      <c r="B41" s="74" t="s">
        <v>20</v>
      </c>
      <c r="C41" s="75" t="s">
        <v>74</v>
      </c>
      <c r="D41" s="76">
        <v>1305000</v>
      </c>
      <c r="E41" s="76">
        <v>2682.96</v>
      </c>
      <c r="F41" s="219">
        <f t="shared" si="0"/>
        <v>2.0559080459770116E-3</v>
      </c>
      <c r="G41" s="76">
        <v>561100</v>
      </c>
      <c r="H41" s="77">
        <v>357</v>
      </c>
      <c r="I41" s="221">
        <f t="shared" si="1"/>
        <v>6.3625022277668869E-4</v>
      </c>
      <c r="J41" s="183">
        <v>0</v>
      </c>
      <c r="K41" s="78">
        <v>0</v>
      </c>
      <c r="L41" s="223">
        <v>0</v>
      </c>
    </row>
    <row r="42" spans="1:12" ht="57">
      <c r="A42" s="70" t="s">
        <v>75</v>
      </c>
      <c r="B42" s="71" t="s">
        <v>20</v>
      </c>
      <c r="C42" s="72" t="s">
        <v>76</v>
      </c>
      <c r="D42" s="61">
        <v>190000</v>
      </c>
      <c r="E42" s="61">
        <v>0</v>
      </c>
      <c r="F42" s="218">
        <f t="shared" si="0"/>
        <v>0</v>
      </c>
      <c r="G42" s="61">
        <v>0</v>
      </c>
      <c r="H42" s="62">
        <v>0</v>
      </c>
      <c r="I42" s="220">
        <v>0</v>
      </c>
      <c r="J42" s="181">
        <v>0</v>
      </c>
      <c r="K42" s="63">
        <v>0</v>
      </c>
      <c r="L42" s="222">
        <v>0</v>
      </c>
    </row>
    <row r="43" spans="1:12" ht="23.25">
      <c r="A43" s="70" t="s">
        <v>77</v>
      </c>
      <c r="B43" s="71" t="s">
        <v>20</v>
      </c>
      <c r="C43" s="72" t="s">
        <v>78</v>
      </c>
      <c r="D43" s="61">
        <v>1115000</v>
      </c>
      <c r="E43" s="61">
        <v>2682.96</v>
      </c>
      <c r="F43" s="218">
        <f t="shared" si="0"/>
        <v>2.4062421524663679E-3</v>
      </c>
      <c r="G43" s="61">
        <v>551100</v>
      </c>
      <c r="H43" s="62">
        <v>357</v>
      </c>
      <c r="I43" s="220">
        <f t="shared" si="1"/>
        <v>6.4779531845400107E-4</v>
      </c>
      <c r="J43" s="181">
        <v>0</v>
      </c>
      <c r="K43" s="63">
        <v>0</v>
      </c>
      <c r="L43" s="222">
        <v>0</v>
      </c>
    </row>
    <row r="44" spans="1:12" s="79" customFormat="1" ht="14.25">
      <c r="A44" s="73" t="s">
        <v>79</v>
      </c>
      <c r="B44" s="74" t="s">
        <v>20</v>
      </c>
      <c r="C44" s="75" t="s">
        <v>80</v>
      </c>
      <c r="D44" s="76">
        <v>1572600</v>
      </c>
      <c r="E44" s="76">
        <v>283433.76</v>
      </c>
      <c r="F44" s="219">
        <f t="shared" si="0"/>
        <v>0.18023258298359404</v>
      </c>
      <c r="G44" s="76">
        <v>18000</v>
      </c>
      <c r="H44" s="77">
        <v>0</v>
      </c>
      <c r="I44" s="221">
        <f t="shared" si="1"/>
        <v>0</v>
      </c>
      <c r="J44" s="183">
        <v>12000</v>
      </c>
      <c r="K44" s="78">
        <v>0</v>
      </c>
      <c r="L44" s="223">
        <f t="shared" si="2"/>
        <v>0</v>
      </c>
    </row>
    <row r="45" spans="1:12" ht="23.25">
      <c r="A45" s="70" t="s">
        <v>81</v>
      </c>
      <c r="B45" s="71" t="s">
        <v>20</v>
      </c>
      <c r="C45" s="72" t="s">
        <v>82</v>
      </c>
      <c r="D45" s="61">
        <v>139000</v>
      </c>
      <c r="E45" s="61">
        <v>4961.34</v>
      </c>
      <c r="F45" s="218">
        <f t="shared" si="0"/>
        <v>3.569309352517986E-2</v>
      </c>
      <c r="G45" s="61">
        <v>0</v>
      </c>
      <c r="H45" s="62">
        <v>0</v>
      </c>
      <c r="I45" s="220">
        <v>0</v>
      </c>
      <c r="J45" s="181">
        <v>0</v>
      </c>
      <c r="K45" s="63">
        <v>0</v>
      </c>
      <c r="L45" s="222">
        <v>0</v>
      </c>
    </row>
    <row r="46" spans="1:12" ht="45.75">
      <c r="A46" s="70" t="s">
        <v>83</v>
      </c>
      <c r="B46" s="71" t="s">
        <v>20</v>
      </c>
      <c r="C46" s="72" t="s">
        <v>84</v>
      </c>
      <c r="D46" s="61">
        <v>3100</v>
      </c>
      <c r="E46" s="61">
        <v>0</v>
      </c>
      <c r="F46" s="218">
        <f t="shared" si="0"/>
        <v>0</v>
      </c>
      <c r="G46" s="61">
        <v>0</v>
      </c>
      <c r="H46" s="62">
        <v>0</v>
      </c>
      <c r="I46" s="220">
        <v>0</v>
      </c>
      <c r="J46" s="181">
        <v>0</v>
      </c>
      <c r="K46" s="63">
        <v>0</v>
      </c>
      <c r="L46" s="222">
        <v>0</v>
      </c>
    </row>
    <row r="47" spans="1:12" ht="45.75">
      <c r="A47" s="70" t="s">
        <v>85</v>
      </c>
      <c r="B47" s="71" t="s">
        <v>20</v>
      </c>
      <c r="C47" s="72" t="s">
        <v>86</v>
      </c>
      <c r="D47" s="61">
        <v>576600</v>
      </c>
      <c r="E47" s="61">
        <v>0</v>
      </c>
      <c r="F47" s="218">
        <f t="shared" si="0"/>
        <v>0</v>
      </c>
      <c r="G47" s="61">
        <v>0</v>
      </c>
      <c r="H47" s="62">
        <v>0</v>
      </c>
      <c r="I47" s="220">
        <v>0</v>
      </c>
      <c r="J47" s="181">
        <v>0</v>
      </c>
      <c r="K47" s="63">
        <v>0</v>
      </c>
      <c r="L47" s="222">
        <v>0</v>
      </c>
    </row>
    <row r="48" spans="1:12" ht="79.5">
      <c r="A48" s="70" t="s">
        <v>87</v>
      </c>
      <c r="B48" s="71" t="s">
        <v>20</v>
      </c>
      <c r="C48" s="72" t="s">
        <v>88</v>
      </c>
      <c r="D48" s="61">
        <v>58300</v>
      </c>
      <c r="E48" s="61">
        <v>5500</v>
      </c>
      <c r="F48" s="218">
        <f t="shared" si="0"/>
        <v>9.4339622641509441E-2</v>
      </c>
      <c r="G48" s="61">
        <v>0</v>
      </c>
      <c r="H48" s="62">
        <v>0</v>
      </c>
      <c r="I48" s="220">
        <v>0</v>
      </c>
      <c r="J48" s="181">
        <v>0</v>
      </c>
      <c r="K48" s="63">
        <v>0</v>
      </c>
      <c r="L48" s="222">
        <v>0</v>
      </c>
    </row>
    <row r="49" spans="1:12" ht="45.75">
      <c r="A49" s="70" t="s">
        <v>89</v>
      </c>
      <c r="B49" s="71" t="s">
        <v>20</v>
      </c>
      <c r="C49" s="72" t="s">
        <v>90</v>
      </c>
      <c r="D49" s="61">
        <v>174100</v>
      </c>
      <c r="E49" s="61">
        <v>11500</v>
      </c>
      <c r="F49" s="218">
        <f t="shared" si="0"/>
        <v>6.6053991958644462E-2</v>
      </c>
      <c r="G49" s="61">
        <v>0</v>
      </c>
      <c r="H49" s="62">
        <v>0</v>
      </c>
      <c r="I49" s="220">
        <v>0</v>
      </c>
      <c r="J49" s="181">
        <v>0</v>
      </c>
      <c r="K49" s="63">
        <v>0</v>
      </c>
      <c r="L49" s="222">
        <v>0</v>
      </c>
    </row>
    <row r="50" spans="1:12" ht="23.25">
      <c r="A50" s="70" t="s">
        <v>91</v>
      </c>
      <c r="B50" s="71" t="s">
        <v>20</v>
      </c>
      <c r="C50" s="72" t="s">
        <v>92</v>
      </c>
      <c r="D50" s="61">
        <v>154500</v>
      </c>
      <c r="E50" s="61">
        <v>0</v>
      </c>
      <c r="F50" s="218">
        <f t="shared" si="0"/>
        <v>0</v>
      </c>
      <c r="G50" s="61">
        <v>0</v>
      </c>
      <c r="H50" s="62">
        <v>0</v>
      </c>
      <c r="I50" s="220">
        <v>0</v>
      </c>
      <c r="J50" s="181">
        <v>0</v>
      </c>
      <c r="K50" s="63">
        <v>0</v>
      </c>
      <c r="L50" s="222">
        <v>0</v>
      </c>
    </row>
    <row r="51" spans="1:12" ht="45.75">
      <c r="A51" s="70" t="s">
        <v>93</v>
      </c>
      <c r="B51" s="71" t="s">
        <v>20</v>
      </c>
      <c r="C51" s="72" t="s">
        <v>94</v>
      </c>
      <c r="D51" s="61">
        <v>85000</v>
      </c>
      <c r="E51" s="61">
        <v>1000</v>
      </c>
      <c r="F51" s="218">
        <f t="shared" si="0"/>
        <v>1.1764705882352941E-2</v>
      </c>
      <c r="G51" s="61">
        <v>0</v>
      </c>
      <c r="H51" s="62">
        <v>0</v>
      </c>
      <c r="I51" s="220">
        <v>0</v>
      </c>
      <c r="J51" s="181">
        <v>0</v>
      </c>
      <c r="K51" s="63">
        <v>0</v>
      </c>
      <c r="L51" s="222">
        <v>0</v>
      </c>
    </row>
    <row r="52" spans="1:12" ht="23.25">
      <c r="A52" s="70" t="s">
        <v>95</v>
      </c>
      <c r="B52" s="71" t="s">
        <v>20</v>
      </c>
      <c r="C52" s="72" t="s">
        <v>96</v>
      </c>
      <c r="D52" s="61">
        <v>372000</v>
      </c>
      <c r="E52" s="61">
        <v>259723.86</v>
      </c>
      <c r="F52" s="218">
        <f t="shared" si="0"/>
        <v>0.69818241935483871</v>
      </c>
      <c r="G52" s="61">
        <v>18000</v>
      </c>
      <c r="H52" s="62">
        <v>0</v>
      </c>
      <c r="I52" s="220">
        <f t="shared" si="1"/>
        <v>0</v>
      </c>
      <c r="J52" s="181">
        <v>12000</v>
      </c>
      <c r="K52" s="63">
        <v>0</v>
      </c>
      <c r="L52" s="222">
        <f t="shared" si="2"/>
        <v>0</v>
      </c>
    </row>
    <row r="53" spans="1:12" s="79" customFormat="1" ht="14.25">
      <c r="A53" s="73" t="s">
        <v>97</v>
      </c>
      <c r="B53" s="74" t="s">
        <v>20</v>
      </c>
      <c r="C53" s="75" t="s">
        <v>98</v>
      </c>
      <c r="D53" s="76">
        <v>0</v>
      </c>
      <c r="E53" s="76">
        <v>-11698.88</v>
      </c>
      <c r="F53" s="219">
        <v>0</v>
      </c>
      <c r="G53" s="76">
        <v>41000</v>
      </c>
      <c r="H53" s="77">
        <v>16655.509999999998</v>
      </c>
      <c r="I53" s="221">
        <f t="shared" si="1"/>
        <v>0.40623195121951217</v>
      </c>
      <c r="J53" s="183">
        <v>86300</v>
      </c>
      <c r="K53" s="78">
        <v>2935.46</v>
      </c>
      <c r="L53" s="223">
        <f t="shared" si="2"/>
        <v>3.4014600231749709E-2</v>
      </c>
    </row>
    <row r="54" spans="1:12">
      <c r="A54" s="70" t="s">
        <v>99</v>
      </c>
      <c r="B54" s="71" t="s">
        <v>20</v>
      </c>
      <c r="C54" s="72" t="s">
        <v>100</v>
      </c>
      <c r="D54" s="61">
        <v>0</v>
      </c>
      <c r="E54" s="61">
        <v>-12179.34</v>
      </c>
      <c r="F54" s="218">
        <v>0</v>
      </c>
      <c r="G54" s="61">
        <v>0</v>
      </c>
      <c r="H54" s="62">
        <v>16002.87</v>
      </c>
      <c r="I54" s="220">
        <v>0</v>
      </c>
      <c r="J54" s="181">
        <v>0</v>
      </c>
      <c r="K54" s="63">
        <v>200</v>
      </c>
      <c r="L54" s="222">
        <v>0</v>
      </c>
    </row>
    <row r="55" spans="1:12">
      <c r="A55" s="70" t="s">
        <v>101</v>
      </c>
      <c r="B55" s="71" t="s">
        <v>20</v>
      </c>
      <c r="C55" s="72" t="s">
        <v>102</v>
      </c>
      <c r="D55" s="61">
        <v>0</v>
      </c>
      <c r="E55" s="61">
        <v>480.46</v>
      </c>
      <c r="F55" s="218">
        <v>0</v>
      </c>
      <c r="G55" s="61">
        <v>41000</v>
      </c>
      <c r="H55" s="62">
        <v>652.64</v>
      </c>
      <c r="I55" s="220">
        <f t="shared" si="1"/>
        <v>1.5918048780487803E-2</v>
      </c>
      <c r="J55" s="181">
        <v>86300</v>
      </c>
      <c r="K55" s="63">
        <v>2735.46</v>
      </c>
      <c r="L55" s="222">
        <f t="shared" si="2"/>
        <v>3.169710312862109E-2</v>
      </c>
    </row>
    <row r="56" spans="1:12" s="79" customFormat="1" ht="14.25">
      <c r="A56" s="73" t="s">
        <v>103</v>
      </c>
      <c r="B56" s="74" t="s">
        <v>20</v>
      </c>
      <c r="C56" s="75" t="s">
        <v>104</v>
      </c>
      <c r="D56" s="76">
        <v>647926483.22000003</v>
      </c>
      <c r="E56" s="76">
        <v>29452071.460000001</v>
      </c>
      <c r="F56" s="219">
        <f t="shared" si="0"/>
        <v>4.5455884614612529E-2</v>
      </c>
      <c r="G56" s="76">
        <v>34854419</v>
      </c>
      <c r="H56" s="77">
        <v>-8768177.1199999992</v>
      </c>
      <c r="I56" s="221">
        <f t="shared" si="1"/>
        <v>-0.25156572312968406</v>
      </c>
      <c r="J56" s="183">
        <v>44111100</v>
      </c>
      <c r="K56" s="78">
        <v>3253242.75</v>
      </c>
      <c r="L56" s="223">
        <f t="shared" si="2"/>
        <v>7.3751113665267931E-2</v>
      </c>
    </row>
    <row r="57" spans="1:12" s="79" customFormat="1" ht="32.25">
      <c r="A57" s="73" t="s">
        <v>105</v>
      </c>
      <c r="B57" s="74" t="s">
        <v>20</v>
      </c>
      <c r="C57" s="75" t="s">
        <v>106</v>
      </c>
      <c r="D57" s="76">
        <v>654488483.22000003</v>
      </c>
      <c r="E57" s="76">
        <v>36014058.329999998</v>
      </c>
      <c r="F57" s="218">
        <f t="shared" si="0"/>
        <v>5.5026267464349278E-2</v>
      </c>
      <c r="G57" s="76">
        <v>34354400</v>
      </c>
      <c r="H57" s="77">
        <v>1255556.25</v>
      </c>
      <c r="I57" s="221">
        <f t="shared" si="1"/>
        <v>3.6547174452180795E-2</v>
      </c>
      <c r="J57" s="183">
        <v>44111100</v>
      </c>
      <c r="K57" s="78">
        <v>3253242.75</v>
      </c>
      <c r="L57" s="223">
        <f t="shared" si="2"/>
        <v>7.3751113665267931E-2</v>
      </c>
    </row>
    <row r="58" spans="1:12">
      <c r="A58" s="70" t="s">
        <v>107</v>
      </c>
      <c r="B58" s="71" t="s">
        <v>20</v>
      </c>
      <c r="C58" s="72" t="s">
        <v>108</v>
      </c>
      <c r="D58" s="61">
        <v>67621800</v>
      </c>
      <c r="E58" s="61">
        <v>13973000</v>
      </c>
      <c r="F58" s="218">
        <f t="shared" si="0"/>
        <v>0.20663454684731847</v>
      </c>
      <c r="G58" s="61">
        <v>19371400</v>
      </c>
      <c r="H58" s="62">
        <v>1206197.25</v>
      </c>
      <c r="I58" s="220">
        <f t="shared" si="1"/>
        <v>6.2266911529368037E-2</v>
      </c>
      <c r="J58" s="181">
        <v>38070400</v>
      </c>
      <c r="K58" s="63">
        <v>3236292.75</v>
      </c>
      <c r="L58" s="222">
        <f t="shared" si="2"/>
        <v>8.5008109975203833E-2</v>
      </c>
    </row>
    <row r="59" spans="1:12" ht="23.25">
      <c r="A59" s="70" t="s">
        <v>109</v>
      </c>
      <c r="B59" s="71" t="s">
        <v>20</v>
      </c>
      <c r="C59" s="72" t="s">
        <v>110</v>
      </c>
      <c r="D59" s="61">
        <v>146960400</v>
      </c>
      <c r="E59" s="61">
        <v>4088900</v>
      </c>
      <c r="F59" s="218">
        <f t="shared" si="0"/>
        <v>2.7823141472124464E-2</v>
      </c>
      <c r="G59" s="61">
        <v>14081000</v>
      </c>
      <c r="H59" s="62">
        <v>0</v>
      </c>
      <c r="I59" s="220">
        <f t="shared" si="1"/>
        <v>0</v>
      </c>
      <c r="J59" s="181">
        <v>5000000</v>
      </c>
      <c r="K59" s="63">
        <v>0</v>
      </c>
      <c r="L59" s="222">
        <f t="shared" si="2"/>
        <v>0</v>
      </c>
    </row>
    <row r="60" spans="1:12" ht="23.25">
      <c r="A60" s="70" t="s">
        <v>111</v>
      </c>
      <c r="B60" s="71" t="s">
        <v>20</v>
      </c>
      <c r="C60" s="72" t="s">
        <v>112</v>
      </c>
      <c r="D60" s="61">
        <v>438062100</v>
      </c>
      <c r="E60" s="61">
        <v>17834202.329999998</v>
      </c>
      <c r="F60" s="218">
        <f t="shared" si="0"/>
        <v>4.071158479585428E-2</v>
      </c>
      <c r="G60" s="61">
        <v>902000</v>
      </c>
      <c r="H60" s="62">
        <v>49359</v>
      </c>
      <c r="I60" s="220">
        <f t="shared" si="1"/>
        <v>5.4721729490022172E-2</v>
      </c>
      <c r="J60" s="181">
        <v>1040700</v>
      </c>
      <c r="K60" s="63">
        <v>16950</v>
      </c>
      <c r="L60" s="222">
        <f t="shared" si="2"/>
        <v>1.6287114442202363E-2</v>
      </c>
    </row>
    <row r="61" spans="1:12">
      <c r="A61" s="70" t="s">
        <v>113</v>
      </c>
      <c r="B61" s="71" t="s">
        <v>20</v>
      </c>
      <c r="C61" s="72" t="s">
        <v>114</v>
      </c>
      <c r="D61" s="61">
        <v>1844183.22</v>
      </c>
      <c r="E61" s="61">
        <v>117956</v>
      </c>
      <c r="F61" s="218">
        <f t="shared" si="0"/>
        <v>6.3961106857918379E-2</v>
      </c>
      <c r="G61" s="61">
        <v>0</v>
      </c>
      <c r="H61" s="62">
        <v>0</v>
      </c>
      <c r="I61" s="220">
        <v>0</v>
      </c>
      <c r="J61" s="181">
        <v>0</v>
      </c>
      <c r="K61" s="63">
        <v>0</v>
      </c>
      <c r="L61" s="222">
        <v>0</v>
      </c>
    </row>
    <row r="62" spans="1:12" s="79" customFormat="1" ht="21.75">
      <c r="A62" s="73" t="s">
        <v>115</v>
      </c>
      <c r="B62" s="74" t="s">
        <v>20</v>
      </c>
      <c r="C62" s="75" t="s">
        <v>116</v>
      </c>
      <c r="D62" s="76">
        <v>0</v>
      </c>
      <c r="E62" s="76">
        <v>0</v>
      </c>
      <c r="F62" s="219">
        <v>0</v>
      </c>
      <c r="G62" s="76">
        <v>500019</v>
      </c>
      <c r="H62" s="77">
        <v>0</v>
      </c>
      <c r="I62" s="221">
        <f t="shared" si="1"/>
        <v>0</v>
      </c>
      <c r="J62" s="183">
        <v>0</v>
      </c>
      <c r="K62" s="78">
        <v>0</v>
      </c>
      <c r="L62" s="223">
        <v>0</v>
      </c>
    </row>
    <row r="63" spans="1:12" ht="23.25">
      <c r="A63" s="70" t="s">
        <v>117</v>
      </c>
      <c r="B63" s="71" t="s">
        <v>20</v>
      </c>
      <c r="C63" s="72" t="s">
        <v>118</v>
      </c>
      <c r="D63" s="61">
        <v>0</v>
      </c>
      <c r="E63" s="61">
        <v>0</v>
      </c>
      <c r="F63" s="218">
        <v>0</v>
      </c>
      <c r="G63" s="61">
        <v>500019</v>
      </c>
      <c r="H63" s="62">
        <v>0</v>
      </c>
      <c r="I63" s="220">
        <f t="shared" si="1"/>
        <v>0</v>
      </c>
      <c r="J63" s="181">
        <v>0</v>
      </c>
      <c r="K63" s="63">
        <v>0</v>
      </c>
      <c r="L63" s="222">
        <v>0</v>
      </c>
    </row>
    <row r="64" spans="1:12" s="79" customFormat="1" ht="33" thickBot="1">
      <c r="A64" s="73" t="s">
        <v>119</v>
      </c>
      <c r="B64" s="74" t="s">
        <v>20</v>
      </c>
      <c r="C64" s="75" t="s">
        <v>120</v>
      </c>
      <c r="D64" s="80">
        <v>-6562000</v>
      </c>
      <c r="E64" s="80">
        <v>-6561986.8700000001</v>
      </c>
      <c r="F64" s="219">
        <f t="shared" si="0"/>
        <v>0.99999799908564468</v>
      </c>
      <c r="G64" s="80">
        <v>0</v>
      </c>
      <c r="H64" s="81">
        <v>-10023733.369999999</v>
      </c>
      <c r="I64" s="221">
        <v>0</v>
      </c>
      <c r="J64" s="184">
        <v>0</v>
      </c>
      <c r="K64" s="82">
        <v>0</v>
      </c>
      <c r="L64" s="223">
        <v>0</v>
      </c>
    </row>
    <row r="65" spans="1:12" ht="12.95" customHeight="1">
      <c r="A65" s="47"/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176"/>
    </row>
    <row r="66" spans="1:12" hidden="1">
      <c r="A66" s="47"/>
      <c r="B66" s="47"/>
      <c r="C66" s="47"/>
      <c r="D66" s="85"/>
      <c r="E66" s="85"/>
      <c r="F66" s="85"/>
      <c r="G66" s="85"/>
      <c r="H66" s="85"/>
      <c r="I66" s="85"/>
      <c r="J66" s="85"/>
      <c r="K66" s="85"/>
      <c r="L66" s="176"/>
    </row>
  </sheetData>
  <mergeCells count="12">
    <mergeCell ref="B1:J2"/>
    <mergeCell ref="A11:A12"/>
    <mergeCell ref="G4:J4"/>
    <mergeCell ref="G5:J5"/>
    <mergeCell ref="G8:J8"/>
    <mergeCell ref="G9:J9"/>
    <mergeCell ref="B11:B12"/>
    <mergeCell ref="C11:C12"/>
    <mergeCell ref="B6:J6"/>
    <mergeCell ref="D11:F11"/>
    <mergeCell ref="G11:I11"/>
    <mergeCell ref="J11:L11"/>
  </mergeCells>
  <pageMargins left="0.39370078740157483" right="0.19685039370078741" top="0.19685039370078741" bottom="0.19685039370078741" header="0" footer="0"/>
  <pageSetup paperSize="9" scale="6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topLeftCell="C1" workbookViewId="0">
      <selection activeCell="J4" sqref="J4:L4"/>
    </sheetView>
  </sheetViews>
  <sheetFormatPr defaultRowHeight="15"/>
  <cols>
    <col min="1" max="1" width="53.85546875" style="44" customWidth="1"/>
    <col min="2" max="2" width="5" style="44" customWidth="1"/>
    <col min="3" max="3" width="24.5703125" style="44" customWidth="1"/>
    <col min="4" max="5" width="15.140625" style="44" customWidth="1"/>
    <col min="6" max="6" width="12.7109375" style="44" customWidth="1"/>
    <col min="7" max="8" width="15.42578125" style="44" customWidth="1"/>
    <col min="9" max="9" width="12.7109375" style="44" customWidth="1"/>
    <col min="10" max="10" width="15.42578125" style="44" customWidth="1"/>
    <col min="11" max="11" width="14.85546875" style="44" customWidth="1"/>
    <col min="12" max="12" width="14" style="44" customWidth="1"/>
    <col min="13" max="16384" width="9.140625" style="44"/>
  </cols>
  <sheetData>
    <row r="1" spans="1:12" ht="7.5" customHeight="1">
      <c r="A1" s="86"/>
      <c r="B1" s="87"/>
      <c r="C1" s="88"/>
      <c r="D1" s="88"/>
      <c r="E1" s="88"/>
      <c r="F1" s="88"/>
      <c r="G1" s="88"/>
      <c r="H1" s="88"/>
      <c r="I1" s="88"/>
      <c r="J1" s="88"/>
      <c r="K1" s="43"/>
    </row>
    <row r="2" spans="1:12" ht="14.1" customHeight="1">
      <c r="A2" s="42" t="s">
        <v>121</v>
      </c>
      <c r="B2" s="42"/>
      <c r="C2" s="42"/>
      <c r="D2" s="50"/>
      <c r="E2" s="50"/>
      <c r="F2" s="50"/>
      <c r="G2" s="47"/>
      <c r="H2" s="47"/>
      <c r="I2" s="47"/>
      <c r="J2" s="47"/>
      <c r="K2" s="43"/>
    </row>
    <row r="3" spans="1:12" ht="12.95" customHeight="1" thickBot="1">
      <c r="A3" s="89"/>
      <c r="B3" s="89"/>
      <c r="C3" s="89"/>
      <c r="D3" s="90"/>
      <c r="E3" s="90"/>
      <c r="F3" s="90"/>
      <c r="G3" s="90"/>
      <c r="H3" s="90"/>
      <c r="I3" s="90"/>
      <c r="J3" s="90"/>
      <c r="K3" s="91"/>
    </row>
    <row r="4" spans="1:12" ht="11.45" customHeight="1">
      <c r="A4" s="186" t="s">
        <v>2</v>
      </c>
      <c r="B4" s="186" t="s">
        <v>3</v>
      </c>
      <c r="C4" s="196" t="s">
        <v>122</v>
      </c>
      <c r="D4" s="202" t="s">
        <v>338</v>
      </c>
      <c r="E4" s="203"/>
      <c r="F4" s="204"/>
      <c r="G4" s="202" t="s">
        <v>336</v>
      </c>
      <c r="H4" s="203"/>
      <c r="I4" s="204"/>
      <c r="J4" s="202" t="s">
        <v>337</v>
      </c>
      <c r="K4" s="203"/>
      <c r="L4" s="204"/>
    </row>
    <row r="5" spans="1:12" ht="52.5" customHeight="1" thickBot="1">
      <c r="A5" s="187"/>
      <c r="B5" s="187"/>
      <c r="C5" s="197"/>
      <c r="D5" s="51" t="s">
        <v>334</v>
      </c>
      <c r="E5" s="174" t="s">
        <v>5</v>
      </c>
      <c r="F5" s="178" t="s">
        <v>335</v>
      </c>
      <c r="G5" s="51" t="s">
        <v>334</v>
      </c>
      <c r="H5" s="174" t="s">
        <v>5</v>
      </c>
      <c r="I5" s="178" t="s">
        <v>335</v>
      </c>
      <c r="J5" s="153" t="s">
        <v>334</v>
      </c>
      <c r="K5" s="230" t="s">
        <v>5</v>
      </c>
      <c r="L5" s="229" t="s">
        <v>335</v>
      </c>
    </row>
    <row r="6" spans="1:12" ht="11.45" customHeight="1" thickBot="1">
      <c r="A6" s="54" t="s">
        <v>10</v>
      </c>
      <c r="B6" s="54" t="s">
        <v>11</v>
      </c>
      <c r="C6" s="55" t="s">
        <v>12</v>
      </c>
      <c r="D6" s="56" t="s">
        <v>13</v>
      </c>
      <c r="E6" s="175" t="s">
        <v>14</v>
      </c>
      <c r="F6" s="179" t="s">
        <v>15</v>
      </c>
      <c r="G6" s="56" t="s">
        <v>16</v>
      </c>
      <c r="H6" s="151" t="s">
        <v>17</v>
      </c>
      <c r="I6" s="57" t="s">
        <v>18</v>
      </c>
      <c r="J6" s="231" t="s">
        <v>339</v>
      </c>
      <c r="K6" s="232" t="s">
        <v>340</v>
      </c>
      <c r="L6" s="232">
        <v>12</v>
      </c>
    </row>
    <row r="7" spans="1:12" ht="30" customHeight="1">
      <c r="A7" s="92" t="s">
        <v>123</v>
      </c>
      <c r="B7" s="59" t="s">
        <v>124</v>
      </c>
      <c r="C7" s="93" t="s">
        <v>21</v>
      </c>
      <c r="D7" s="94">
        <v>899586200</v>
      </c>
      <c r="E7" s="94">
        <v>49315394.460000001</v>
      </c>
      <c r="F7" s="233">
        <f>E7/D7</f>
        <v>5.482008779147568E-2</v>
      </c>
      <c r="G7" s="94">
        <v>111137541.91</v>
      </c>
      <c r="H7" s="95">
        <v>3640673.43</v>
      </c>
      <c r="I7" s="241">
        <f>H7/G7</f>
        <v>3.2758268425157763E-2</v>
      </c>
      <c r="J7" s="224">
        <v>68978444.379999995</v>
      </c>
      <c r="K7" s="152">
        <v>3464628.34</v>
      </c>
      <c r="L7" s="241">
        <f>K7/J7</f>
        <v>5.0227696074348613E-2</v>
      </c>
    </row>
    <row r="8" spans="1:12" ht="14.25" customHeight="1">
      <c r="A8" s="64" t="s">
        <v>22</v>
      </c>
      <c r="B8" s="96"/>
      <c r="C8" s="72"/>
      <c r="D8" s="97"/>
      <c r="E8" s="97"/>
      <c r="F8" s="233"/>
      <c r="G8" s="97"/>
      <c r="H8" s="98"/>
      <c r="I8" s="241"/>
      <c r="J8" s="225"/>
      <c r="K8" s="72"/>
      <c r="L8" s="241"/>
    </row>
    <row r="9" spans="1:12">
      <c r="A9" s="99" t="s">
        <v>125</v>
      </c>
      <c r="B9" s="100" t="s">
        <v>126</v>
      </c>
      <c r="C9" s="101" t="s">
        <v>127</v>
      </c>
      <c r="D9" s="102">
        <v>67411000</v>
      </c>
      <c r="E9" s="102">
        <v>10479232.779999999</v>
      </c>
      <c r="F9" s="234">
        <f t="shared" ref="F8:F67" si="0">E9/D9</f>
        <v>0.15545286051237928</v>
      </c>
      <c r="G9" s="102">
        <v>36792000.369999997</v>
      </c>
      <c r="H9" s="103">
        <v>1987634.99</v>
      </c>
      <c r="I9" s="242">
        <f t="shared" ref="I8:I66" si="1">H9/G9</f>
        <v>5.4023564090326194E-2</v>
      </c>
      <c r="J9" s="226">
        <v>24454638.809999999</v>
      </c>
      <c r="K9" s="157">
        <v>1865228.62</v>
      </c>
      <c r="L9" s="242">
        <f t="shared" ref="L8:L67" si="2">K9/J9</f>
        <v>7.6272998120801128E-2</v>
      </c>
    </row>
    <row r="10" spans="1:12" ht="23.25">
      <c r="A10" s="104" t="s">
        <v>128</v>
      </c>
      <c r="B10" s="105" t="s">
        <v>126</v>
      </c>
      <c r="C10" s="106" t="s">
        <v>129</v>
      </c>
      <c r="D10" s="94">
        <v>2436000</v>
      </c>
      <c r="E10" s="94">
        <v>180826.73</v>
      </c>
      <c r="F10" s="233">
        <f t="shared" si="0"/>
        <v>7.4231005747126447E-2</v>
      </c>
      <c r="G10" s="94">
        <v>4390008</v>
      </c>
      <c r="H10" s="95">
        <v>84046.42</v>
      </c>
      <c r="I10" s="241">
        <f t="shared" si="1"/>
        <v>1.9144935498978589E-2</v>
      </c>
      <c r="J10" s="224">
        <v>4288312</v>
      </c>
      <c r="K10" s="152">
        <v>258979.63</v>
      </c>
      <c r="L10" s="241">
        <f t="shared" si="2"/>
        <v>6.0391974744374945E-2</v>
      </c>
    </row>
    <row r="11" spans="1:12" ht="34.5">
      <c r="A11" s="104" t="s">
        <v>131</v>
      </c>
      <c r="B11" s="105" t="s">
        <v>126</v>
      </c>
      <c r="C11" s="106" t="s">
        <v>132</v>
      </c>
      <c r="D11" s="94">
        <v>372900</v>
      </c>
      <c r="E11" s="94">
        <v>25000</v>
      </c>
      <c r="F11" s="233">
        <f t="shared" si="0"/>
        <v>6.7042102440332527E-2</v>
      </c>
      <c r="G11" s="94">
        <v>48200</v>
      </c>
      <c r="H11" s="95">
        <v>0</v>
      </c>
      <c r="I11" s="241">
        <f t="shared" si="1"/>
        <v>0</v>
      </c>
      <c r="J11" s="224">
        <v>0</v>
      </c>
      <c r="K11" s="152">
        <v>0</v>
      </c>
      <c r="L11" s="241">
        <v>0</v>
      </c>
    </row>
    <row r="12" spans="1:12" ht="34.5">
      <c r="A12" s="104" t="s">
        <v>133</v>
      </c>
      <c r="B12" s="105" t="s">
        <v>126</v>
      </c>
      <c r="C12" s="106" t="s">
        <v>134</v>
      </c>
      <c r="D12" s="94">
        <v>43710000</v>
      </c>
      <c r="E12" s="94">
        <v>8331300.6399999997</v>
      </c>
      <c r="F12" s="233">
        <f t="shared" si="0"/>
        <v>0.190603995424388</v>
      </c>
      <c r="G12" s="94">
        <v>32036892.370000001</v>
      </c>
      <c r="H12" s="95">
        <v>1888588.57</v>
      </c>
      <c r="I12" s="241">
        <f t="shared" si="1"/>
        <v>5.8950429654297962E-2</v>
      </c>
      <c r="J12" s="224">
        <v>19687852.809999999</v>
      </c>
      <c r="K12" s="152">
        <v>1606248.99</v>
      </c>
      <c r="L12" s="241">
        <f t="shared" si="2"/>
        <v>8.1585788226948869E-2</v>
      </c>
    </row>
    <row r="13" spans="1:12">
      <c r="A13" s="104" t="s">
        <v>135</v>
      </c>
      <c r="B13" s="105" t="s">
        <v>126</v>
      </c>
      <c r="C13" s="106" t="s">
        <v>136</v>
      </c>
      <c r="D13" s="94">
        <v>3300</v>
      </c>
      <c r="E13" s="94">
        <v>0</v>
      </c>
      <c r="F13" s="233">
        <f t="shared" si="0"/>
        <v>0</v>
      </c>
      <c r="G13" s="94">
        <v>0</v>
      </c>
      <c r="H13" s="95">
        <v>0</v>
      </c>
      <c r="I13" s="241">
        <v>0</v>
      </c>
      <c r="J13" s="224">
        <v>0</v>
      </c>
      <c r="K13" s="152">
        <v>0</v>
      </c>
      <c r="L13" s="241">
        <v>0</v>
      </c>
    </row>
    <row r="14" spans="1:12" ht="23.25">
      <c r="A14" s="104" t="s">
        <v>137</v>
      </c>
      <c r="B14" s="105" t="s">
        <v>126</v>
      </c>
      <c r="C14" s="106" t="s">
        <v>138</v>
      </c>
      <c r="D14" s="94">
        <v>11925000</v>
      </c>
      <c r="E14" s="94">
        <v>1635072.58</v>
      </c>
      <c r="F14" s="233">
        <f t="shared" si="0"/>
        <v>0.13711300461215933</v>
      </c>
      <c r="G14" s="94">
        <v>0</v>
      </c>
      <c r="H14" s="95">
        <v>0</v>
      </c>
      <c r="I14" s="241">
        <v>0</v>
      </c>
      <c r="J14" s="224">
        <v>0</v>
      </c>
      <c r="K14" s="152">
        <v>0</v>
      </c>
      <c r="L14" s="241">
        <v>0</v>
      </c>
    </row>
    <row r="15" spans="1:12">
      <c r="A15" s="104" t="s">
        <v>139</v>
      </c>
      <c r="B15" s="105" t="s">
        <v>126</v>
      </c>
      <c r="C15" s="106" t="s">
        <v>140</v>
      </c>
      <c r="D15" s="94">
        <v>2882000</v>
      </c>
      <c r="E15" s="94">
        <v>0</v>
      </c>
      <c r="F15" s="233">
        <f t="shared" si="0"/>
        <v>0</v>
      </c>
      <c r="G15" s="94">
        <v>0</v>
      </c>
      <c r="H15" s="95">
        <v>0</v>
      </c>
      <c r="I15" s="241">
        <v>0</v>
      </c>
      <c r="J15" s="224">
        <v>248600</v>
      </c>
      <c r="K15" s="152">
        <v>0</v>
      </c>
      <c r="L15" s="241">
        <f t="shared" si="2"/>
        <v>0</v>
      </c>
    </row>
    <row r="16" spans="1:12">
      <c r="A16" s="104" t="s">
        <v>141</v>
      </c>
      <c r="B16" s="105" t="s">
        <v>126</v>
      </c>
      <c r="C16" s="106" t="s">
        <v>142</v>
      </c>
      <c r="D16" s="94">
        <v>400000</v>
      </c>
      <c r="E16" s="94">
        <v>0</v>
      </c>
      <c r="F16" s="233">
        <f t="shared" si="0"/>
        <v>0</v>
      </c>
      <c r="G16" s="94">
        <v>126500</v>
      </c>
      <c r="H16" s="95">
        <v>0</v>
      </c>
      <c r="I16" s="241">
        <f t="shared" si="1"/>
        <v>0</v>
      </c>
      <c r="J16" s="224">
        <v>225674</v>
      </c>
      <c r="K16" s="152">
        <v>0</v>
      </c>
      <c r="L16" s="241">
        <f t="shared" si="2"/>
        <v>0</v>
      </c>
    </row>
    <row r="17" spans="1:12">
      <c r="A17" s="104" t="s">
        <v>143</v>
      </c>
      <c r="B17" s="105" t="s">
        <v>126</v>
      </c>
      <c r="C17" s="106" t="s">
        <v>144</v>
      </c>
      <c r="D17" s="94">
        <v>5681800</v>
      </c>
      <c r="E17" s="94">
        <v>307032.83</v>
      </c>
      <c r="F17" s="233">
        <f t="shared" si="0"/>
        <v>5.4037951001443207E-2</v>
      </c>
      <c r="G17" s="94">
        <v>190400</v>
      </c>
      <c r="H17" s="95">
        <v>15000</v>
      </c>
      <c r="I17" s="241">
        <f t="shared" si="1"/>
        <v>7.8781512605042014E-2</v>
      </c>
      <c r="J17" s="224">
        <v>4200</v>
      </c>
      <c r="K17" s="152">
        <v>0</v>
      </c>
      <c r="L17" s="241">
        <f t="shared" si="2"/>
        <v>0</v>
      </c>
    </row>
    <row r="18" spans="1:12">
      <c r="A18" s="99" t="s">
        <v>145</v>
      </c>
      <c r="B18" s="100" t="s">
        <v>126</v>
      </c>
      <c r="C18" s="101" t="s">
        <v>146</v>
      </c>
      <c r="D18" s="102">
        <v>0</v>
      </c>
      <c r="E18" s="102">
        <v>0</v>
      </c>
      <c r="F18" s="234">
        <v>0</v>
      </c>
      <c r="G18" s="102">
        <v>483700</v>
      </c>
      <c r="H18" s="103">
        <v>0</v>
      </c>
      <c r="I18" s="242">
        <f t="shared" si="1"/>
        <v>0</v>
      </c>
      <c r="J18" s="226">
        <v>1036500</v>
      </c>
      <c r="K18" s="157">
        <v>16950</v>
      </c>
      <c r="L18" s="242">
        <f t="shared" si="2"/>
        <v>1.6353111432706222E-2</v>
      </c>
    </row>
    <row r="19" spans="1:12">
      <c r="A19" s="104" t="s">
        <v>147</v>
      </c>
      <c r="B19" s="105" t="s">
        <v>126</v>
      </c>
      <c r="C19" s="106" t="s">
        <v>148</v>
      </c>
      <c r="D19" s="94">
        <v>0</v>
      </c>
      <c r="E19" s="94">
        <v>0</v>
      </c>
      <c r="F19" s="233">
        <v>0</v>
      </c>
      <c r="G19" s="94">
        <v>483700</v>
      </c>
      <c r="H19" s="95">
        <v>0</v>
      </c>
      <c r="I19" s="241">
        <f t="shared" si="1"/>
        <v>0</v>
      </c>
      <c r="J19" s="224">
        <v>1036500</v>
      </c>
      <c r="K19" s="152">
        <v>16950</v>
      </c>
      <c r="L19" s="241">
        <f t="shared" si="2"/>
        <v>1.6353111432706222E-2</v>
      </c>
    </row>
    <row r="20" spans="1:12" ht="22.5">
      <c r="A20" s="99" t="s">
        <v>149</v>
      </c>
      <c r="B20" s="100" t="s">
        <v>126</v>
      </c>
      <c r="C20" s="101" t="s">
        <v>150</v>
      </c>
      <c r="D20" s="102">
        <v>3600200</v>
      </c>
      <c r="E20" s="102">
        <v>219414.42</v>
      </c>
      <c r="F20" s="234">
        <f t="shared" si="0"/>
        <v>6.0945064163102053E-2</v>
      </c>
      <c r="G20" s="102">
        <v>1010250</v>
      </c>
      <c r="H20" s="103">
        <v>0</v>
      </c>
      <c r="I20" s="241">
        <f t="shared" si="1"/>
        <v>0</v>
      </c>
      <c r="J20" s="226">
        <v>979000</v>
      </c>
      <c r="K20" s="157">
        <v>0</v>
      </c>
      <c r="L20" s="241">
        <f t="shared" si="2"/>
        <v>0</v>
      </c>
    </row>
    <row r="21" spans="1:12" ht="23.25">
      <c r="A21" s="104" t="s">
        <v>151</v>
      </c>
      <c r="B21" s="105" t="s">
        <v>126</v>
      </c>
      <c r="C21" s="106" t="s">
        <v>152</v>
      </c>
      <c r="D21" s="94">
        <v>3600200</v>
      </c>
      <c r="E21" s="94">
        <v>219414.42</v>
      </c>
      <c r="F21" s="233">
        <f t="shared" si="0"/>
        <v>6.0945064163102053E-2</v>
      </c>
      <c r="G21" s="94">
        <v>143200</v>
      </c>
      <c r="H21" s="95">
        <v>0</v>
      </c>
      <c r="I21" s="241">
        <f t="shared" si="1"/>
        <v>0</v>
      </c>
      <c r="J21" s="224">
        <v>88000</v>
      </c>
      <c r="K21" s="152">
        <v>0</v>
      </c>
      <c r="L21" s="241">
        <f t="shared" si="2"/>
        <v>0</v>
      </c>
    </row>
    <row r="22" spans="1:12">
      <c r="A22" s="104" t="s">
        <v>153</v>
      </c>
      <c r="B22" s="105" t="s">
        <v>126</v>
      </c>
      <c r="C22" s="106" t="s">
        <v>154</v>
      </c>
      <c r="D22" s="94">
        <v>0</v>
      </c>
      <c r="E22" s="94">
        <v>0</v>
      </c>
      <c r="F22" s="233">
        <v>0</v>
      </c>
      <c r="G22" s="94">
        <v>737050</v>
      </c>
      <c r="H22" s="95">
        <v>0</v>
      </c>
      <c r="I22" s="241">
        <f t="shared" si="1"/>
        <v>0</v>
      </c>
      <c r="J22" s="224">
        <v>891000</v>
      </c>
      <c r="K22" s="152">
        <v>0</v>
      </c>
      <c r="L22" s="241">
        <f t="shared" si="2"/>
        <v>0</v>
      </c>
    </row>
    <row r="23" spans="1:12" ht="23.25">
      <c r="A23" s="104" t="s">
        <v>155</v>
      </c>
      <c r="B23" s="105" t="s">
        <v>126</v>
      </c>
      <c r="C23" s="106" t="s">
        <v>156</v>
      </c>
      <c r="D23" s="94">
        <v>0</v>
      </c>
      <c r="E23" s="94">
        <v>0</v>
      </c>
      <c r="F23" s="233">
        <v>0</v>
      </c>
      <c r="G23" s="94">
        <v>130000</v>
      </c>
      <c r="H23" s="95">
        <v>0</v>
      </c>
      <c r="I23" s="241">
        <f t="shared" si="1"/>
        <v>0</v>
      </c>
      <c r="J23" s="224">
        <v>0</v>
      </c>
      <c r="K23" s="152">
        <v>0</v>
      </c>
      <c r="L23" s="241">
        <v>0</v>
      </c>
    </row>
    <row r="24" spans="1:12">
      <c r="A24" s="99" t="s">
        <v>157</v>
      </c>
      <c r="B24" s="100" t="s">
        <v>126</v>
      </c>
      <c r="C24" s="101" t="s">
        <v>158</v>
      </c>
      <c r="D24" s="102">
        <v>34785614.590000004</v>
      </c>
      <c r="E24" s="102">
        <v>584000</v>
      </c>
      <c r="F24" s="234">
        <f t="shared" si="0"/>
        <v>1.678854914260694E-2</v>
      </c>
      <c r="G24" s="102">
        <v>12603365.42</v>
      </c>
      <c r="H24" s="103">
        <v>28740</v>
      </c>
      <c r="I24" s="242">
        <f t="shared" si="1"/>
        <v>2.2803433084938674E-3</v>
      </c>
      <c r="J24" s="226">
        <v>10825865.619999999</v>
      </c>
      <c r="K24" s="157">
        <v>166076.70000000001</v>
      </c>
      <c r="L24" s="242">
        <f t="shared" si="2"/>
        <v>1.5340731709544352E-2</v>
      </c>
    </row>
    <row r="25" spans="1:12">
      <c r="A25" s="104" t="s">
        <v>159</v>
      </c>
      <c r="B25" s="105" t="s">
        <v>126</v>
      </c>
      <c r="C25" s="106" t="s">
        <v>160</v>
      </c>
      <c r="D25" s="94">
        <v>0</v>
      </c>
      <c r="E25" s="94">
        <v>0</v>
      </c>
      <c r="F25" s="233">
        <v>0</v>
      </c>
      <c r="G25" s="94">
        <v>416200</v>
      </c>
      <c r="H25" s="95">
        <v>0</v>
      </c>
      <c r="I25" s="241">
        <f t="shared" si="1"/>
        <v>0</v>
      </c>
      <c r="J25" s="224">
        <v>0</v>
      </c>
      <c r="K25" s="152">
        <v>0</v>
      </c>
      <c r="L25" s="241">
        <v>0</v>
      </c>
    </row>
    <row r="26" spans="1:12">
      <c r="A26" s="104" t="s">
        <v>161</v>
      </c>
      <c r="B26" s="105" t="s">
        <v>126</v>
      </c>
      <c r="C26" s="106" t="s">
        <v>162</v>
      </c>
      <c r="D26" s="94">
        <v>320000</v>
      </c>
      <c r="E26" s="94">
        <v>0</v>
      </c>
      <c r="F26" s="233">
        <f t="shared" si="0"/>
        <v>0</v>
      </c>
      <c r="G26" s="94">
        <v>0</v>
      </c>
      <c r="H26" s="95">
        <v>0</v>
      </c>
      <c r="I26" s="241">
        <v>0</v>
      </c>
      <c r="J26" s="224">
        <v>36000</v>
      </c>
      <c r="K26" s="152">
        <v>0</v>
      </c>
      <c r="L26" s="241">
        <f t="shared" si="2"/>
        <v>0</v>
      </c>
    </row>
    <row r="27" spans="1:12">
      <c r="A27" s="104" t="s">
        <v>163</v>
      </c>
      <c r="B27" s="105" t="s">
        <v>126</v>
      </c>
      <c r="C27" s="106" t="s">
        <v>164</v>
      </c>
      <c r="D27" s="94">
        <v>2614114.59</v>
      </c>
      <c r="E27" s="94">
        <v>584000</v>
      </c>
      <c r="F27" s="233">
        <f t="shared" si="0"/>
        <v>0.22340260149039604</v>
      </c>
      <c r="G27" s="94">
        <v>0</v>
      </c>
      <c r="H27" s="95">
        <v>0</v>
      </c>
      <c r="I27" s="241">
        <v>0</v>
      </c>
      <c r="J27" s="224">
        <v>0</v>
      </c>
      <c r="K27" s="152">
        <v>0</v>
      </c>
      <c r="L27" s="241">
        <v>0</v>
      </c>
    </row>
    <row r="28" spans="1:12">
      <c r="A28" s="104" t="s">
        <v>165</v>
      </c>
      <c r="B28" s="105" t="s">
        <v>126</v>
      </c>
      <c r="C28" s="106" t="s">
        <v>166</v>
      </c>
      <c r="D28" s="94">
        <v>30758100</v>
      </c>
      <c r="E28" s="94">
        <v>0</v>
      </c>
      <c r="F28" s="233">
        <f t="shared" si="0"/>
        <v>0</v>
      </c>
      <c r="G28" s="94">
        <v>9949630.4199999999</v>
      </c>
      <c r="H28" s="95">
        <v>28740</v>
      </c>
      <c r="I28" s="241">
        <f t="shared" si="1"/>
        <v>2.8885495025251402E-3</v>
      </c>
      <c r="J28" s="224">
        <v>10739865.619999999</v>
      </c>
      <c r="K28" s="152">
        <v>166076.70000000001</v>
      </c>
      <c r="L28" s="241">
        <f t="shared" si="2"/>
        <v>1.5463573370110754E-2</v>
      </c>
    </row>
    <row r="29" spans="1:12">
      <c r="A29" s="104" t="s">
        <v>167</v>
      </c>
      <c r="B29" s="105" t="s">
        <v>126</v>
      </c>
      <c r="C29" s="106" t="s">
        <v>168</v>
      </c>
      <c r="D29" s="94">
        <v>1093400</v>
      </c>
      <c r="E29" s="94">
        <v>0</v>
      </c>
      <c r="F29" s="233">
        <f t="shared" si="0"/>
        <v>0</v>
      </c>
      <c r="G29" s="94">
        <v>2237535</v>
      </c>
      <c r="H29" s="95">
        <v>0</v>
      </c>
      <c r="I29" s="241">
        <f t="shared" si="1"/>
        <v>0</v>
      </c>
      <c r="J29" s="224">
        <v>50000</v>
      </c>
      <c r="K29" s="152">
        <v>0</v>
      </c>
      <c r="L29" s="241">
        <f t="shared" si="2"/>
        <v>0</v>
      </c>
    </row>
    <row r="30" spans="1:12">
      <c r="A30" s="99" t="s">
        <v>169</v>
      </c>
      <c r="B30" s="100" t="s">
        <v>126</v>
      </c>
      <c r="C30" s="101" t="s">
        <v>170</v>
      </c>
      <c r="D30" s="102">
        <v>525700</v>
      </c>
      <c r="E30" s="102">
        <v>0</v>
      </c>
      <c r="F30" s="234">
        <f t="shared" si="0"/>
        <v>0</v>
      </c>
      <c r="G30" s="102">
        <v>31331745.59</v>
      </c>
      <c r="H30" s="103">
        <v>261757.8</v>
      </c>
      <c r="I30" s="242">
        <f t="shared" si="1"/>
        <v>8.354395679873769E-3</v>
      </c>
      <c r="J30" s="226">
        <v>8323692.2000000002</v>
      </c>
      <c r="K30" s="157">
        <v>285901.2</v>
      </c>
      <c r="L30" s="242">
        <f t="shared" si="2"/>
        <v>3.4347882301558434E-2</v>
      </c>
    </row>
    <row r="31" spans="1:12">
      <c r="A31" s="104" t="s">
        <v>171</v>
      </c>
      <c r="B31" s="105" t="s">
        <v>126</v>
      </c>
      <c r="C31" s="106" t="s">
        <v>172</v>
      </c>
      <c r="D31" s="94">
        <v>0</v>
      </c>
      <c r="E31" s="94">
        <v>0</v>
      </c>
      <c r="F31" s="233">
        <v>0</v>
      </c>
      <c r="G31" s="94">
        <v>1684798.13</v>
      </c>
      <c r="H31" s="95">
        <v>0</v>
      </c>
      <c r="I31" s="241">
        <f t="shared" si="1"/>
        <v>0</v>
      </c>
      <c r="J31" s="224">
        <v>200000</v>
      </c>
      <c r="K31" s="152">
        <v>0</v>
      </c>
      <c r="L31" s="241">
        <f t="shared" si="2"/>
        <v>0</v>
      </c>
    </row>
    <row r="32" spans="1:12">
      <c r="A32" s="104" t="s">
        <v>173</v>
      </c>
      <c r="B32" s="105" t="s">
        <v>126</v>
      </c>
      <c r="C32" s="106" t="s">
        <v>174</v>
      </c>
      <c r="D32" s="94">
        <v>525700</v>
      </c>
      <c r="E32" s="94">
        <v>0</v>
      </c>
      <c r="F32" s="233">
        <f t="shared" si="0"/>
        <v>0</v>
      </c>
      <c r="G32" s="94">
        <v>17779280</v>
      </c>
      <c r="H32" s="95">
        <v>15127.56</v>
      </c>
      <c r="I32" s="241">
        <f t="shared" si="1"/>
        <v>8.5085335289168066E-4</v>
      </c>
      <c r="J32" s="224">
        <v>5208333</v>
      </c>
      <c r="K32" s="152">
        <v>0</v>
      </c>
      <c r="L32" s="241">
        <f t="shared" si="2"/>
        <v>0</v>
      </c>
    </row>
    <row r="33" spans="1:12">
      <c r="A33" s="104" t="s">
        <v>175</v>
      </c>
      <c r="B33" s="105" t="s">
        <v>126</v>
      </c>
      <c r="C33" s="106" t="s">
        <v>176</v>
      </c>
      <c r="D33" s="94">
        <v>0</v>
      </c>
      <c r="E33" s="94">
        <v>0</v>
      </c>
      <c r="F33" s="233">
        <v>0</v>
      </c>
      <c r="G33" s="94">
        <v>6989323.3399999999</v>
      </c>
      <c r="H33" s="95">
        <v>236801.49</v>
      </c>
      <c r="I33" s="241">
        <f t="shared" si="1"/>
        <v>3.3880460021756556E-2</v>
      </c>
      <c r="J33" s="224">
        <v>2865359.2</v>
      </c>
      <c r="K33" s="152">
        <v>285901.2</v>
      </c>
      <c r="L33" s="241">
        <f t="shared" si="2"/>
        <v>9.9778485015072457E-2</v>
      </c>
    </row>
    <row r="34" spans="1:12" ht="23.25">
      <c r="A34" s="104" t="s">
        <v>130</v>
      </c>
      <c r="B34" s="105" t="s">
        <v>126</v>
      </c>
      <c r="C34" s="106" t="s">
        <v>177</v>
      </c>
      <c r="D34" s="94">
        <v>0</v>
      </c>
      <c r="E34" s="94">
        <v>0</v>
      </c>
      <c r="F34" s="233">
        <v>0</v>
      </c>
      <c r="G34" s="94">
        <v>6989323.3399999999</v>
      </c>
      <c r="H34" s="95">
        <v>236801.49</v>
      </c>
      <c r="I34" s="241">
        <f t="shared" si="1"/>
        <v>3.3880460021756556E-2</v>
      </c>
      <c r="J34" s="224">
        <v>2865359.2</v>
      </c>
      <c r="K34" s="152">
        <v>285901.2</v>
      </c>
      <c r="L34" s="241">
        <f t="shared" si="2"/>
        <v>9.9778485015072457E-2</v>
      </c>
    </row>
    <row r="35" spans="1:12">
      <c r="A35" s="104" t="s">
        <v>178</v>
      </c>
      <c r="B35" s="105" t="s">
        <v>126</v>
      </c>
      <c r="C35" s="106" t="s">
        <v>179</v>
      </c>
      <c r="D35" s="94">
        <v>0</v>
      </c>
      <c r="E35" s="94">
        <v>0</v>
      </c>
      <c r="F35" s="233">
        <v>0</v>
      </c>
      <c r="G35" s="94">
        <v>4878344.12</v>
      </c>
      <c r="H35" s="95">
        <v>9828.75</v>
      </c>
      <c r="I35" s="241">
        <f t="shared" si="1"/>
        <v>2.0147717664493088E-3</v>
      </c>
      <c r="J35" s="224">
        <v>50000</v>
      </c>
      <c r="K35" s="152">
        <v>0</v>
      </c>
      <c r="L35" s="241">
        <f t="shared" si="2"/>
        <v>0</v>
      </c>
    </row>
    <row r="36" spans="1:12">
      <c r="A36" s="99" t="s">
        <v>180</v>
      </c>
      <c r="B36" s="100" t="s">
        <v>126</v>
      </c>
      <c r="C36" s="101" t="s">
        <v>181</v>
      </c>
      <c r="D36" s="102">
        <v>16000</v>
      </c>
      <c r="E36" s="102">
        <v>0</v>
      </c>
      <c r="F36" s="234">
        <f t="shared" si="0"/>
        <v>0</v>
      </c>
      <c r="G36" s="102">
        <v>0</v>
      </c>
      <c r="H36" s="103">
        <v>0</v>
      </c>
      <c r="I36" s="242">
        <v>0</v>
      </c>
      <c r="J36" s="226">
        <v>0</v>
      </c>
      <c r="K36" s="157">
        <v>0</v>
      </c>
      <c r="L36" s="242">
        <v>0</v>
      </c>
    </row>
    <row r="37" spans="1:12">
      <c r="A37" s="104" t="s">
        <v>182</v>
      </c>
      <c r="B37" s="105" t="s">
        <v>126</v>
      </c>
      <c r="C37" s="106" t="s">
        <v>183</v>
      </c>
      <c r="D37" s="94">
        <v>16000</v>
      </c>
      <c r="E37" s="94">
        <v>0</v>
      </c>
      <c r="F37" s="233">
        <f t="shared" si="0"/>
        <v>0</v>
      </c>
      <c r="G37" s="94">
        <v>0</v>
      </c>
      <c r="H37" s="95">
        <v>0</v>
      </c>
      <c r="I37" s="241">
        <v>0</v>
      </c>
      <c r="J37" s="224">
        <v>0</v>
      </c>
      <c r="K37" s="152">
        <v>0</v>
      </c>
      <c r="L37" s="241">
        <v>0</v>
      </c>
    </row>
    <row r="38" spans="1:12">
      <c r="A38" s="99" t="s">
        <v>184</v>
      </c>
      <c r="B38" s="100" t="s">
        <v>126</v>
      </c>
      <c r="C38" s="101" t="s">
        <v>185</v>
      </c>
      <c r="D38" s="102">
        <v>607649600</v>
      </c>
      <c r="E38" s="102">
        <v>27928412.48</v>
      </c>
      <c r="F38" s="234">
        <f t="shared" si="0"/>
        <v>4.5961377214763247E-2</v>
      </c>
      <c r="G38" s="102">
        <v>0</v>
      </c>
      <c r="H38" s="103">
        <v>0</v>
      </c>
      <c r="I38" s="242">
        <v>0</v>
      </c>
      <c r="J38" s="226">
        <v>0</v>
      </c>
      <c r="K38" s="157">
        <v>0</v>
      </c>
      <c r="L38" s="242">
        <v>0</v>
      </c>
    </row>
    <row r="39" spans="1:12">
      <c r="A39" s="104" t="s">
        <v>186</v>
      </c>
      <c r="B39" s="105" t="s">
        <v>126</v>
      </c>
      <c r="C39" s="106" t="s">
        <v>187</v>
      </c>
      <c r="D39" s="94">
        <v>155335700</v>
      </c>
      <c r="E39" s="94">
        <v>4982859.54</v>
      </c>
      <c r="F39" s="233">
        <f t="shared" si="0"/>
        <v>3.2078006150550065E-2</v>
      </c>
      <c r="G39" s="94">
        <v>0</v>
      </c>
      <c r="H39" s="95">
        <v>0</v>
      </c>
      <c r="I39" s="241">
        <v>0</v>
      </c>
      <c r="J39" s="224">
        <v>0</v>
      </c>
      <c r="K39" s="152">
        <v>0</v>
      </c>
      <c r="L39" s="241">
        <v>0</v>
      </c>
    </row>
    <row r="40" spans="1:12">
      <c r="A40" s="104" t="s">
        <v>188</v>
      </c>
      <c r="B40" s="105" t="s">
        <v>126</v>
      </c>
      <c r="C40" s="106" t="s">
        <v>189</v>
      </c>
      <c r="D40" s="94">
        <v>362086900</v>
      </c>
      <c r="E40" s="94">
        <v>14072775.08</v>
      </c>
      <c r="F40" s="233">
        <f t="shared" si="0"/>
        <v>3.8865739357043849E-2</v>
      </c>
      <c r="G40" s="94">
        <v>0</v>
      </c>
      <c r="H40" s="95">
        <v>0</v>
      </c>
      <c r="I40" s="241">
        <v>0</v>
      </c>
      <c r="J40" s="224">
        <v>0</v>
      </c>
      <c r="K40" s="152">
        <v>0</v>
      </c>
      <c r="L40" s="241">
        <v>0</v>
      </c>
    </row>
    <row r="41" spans="1:12">
      <c r="A41" s="104" t="s">
        <v>190</v>
      </c>
      <c r="B41" s="105" t="s">
        <v>126</v>
      </c>
      <c r="C41" s="106" t="s">
        <v>191</v>
      </c>
      <c r="D41" s="94">
        <v>60501000</v>
      </c>
      <c r="E41" s="94">
        <v>6150955.6299999999</v>
      </c>
      <c r="F41" s="233">
        <f t="shared" si="0"/>
        <v>0.10166700765276607</v>
      </c>
      <c r="G41" s="94">
        <v>0</v>
      </c>
      <c r="H41" s="95">
        <v>0</v>
      </c>
      <c r="I41" s="241">
        <v>0</v>
      </c>
      <c r="J41" s="224">
        <v>0</v>
      </c>
      <c r="K41" s="152">
        <v>0</v>
      </c>
      <c r="L41" s="241">
        <v>0</v>
      </c>
    </row>
    <row r="42" spans="1:12">
      <c r="A42" s="104" t="s">
        <v>192</v>
      </c>
      <c r="B42" s="105" t="s">
        <v>126</v>
      </c>
      <c r="C42" s="106" t="s">
        <v>193</v>
      </c>
      <c r="D42" s="94">
        <v>3862000</v>
      </c>
      <c r="E42" s="94">
        <v>473908.47999999998</v>
      </c>
      <c r="F42" s="233">
        <f t="shared" si="0"/>
        <v>0.12271063697566027</v>
      </c>
      <c r="G42" s="94">
        <v>0</v>
      </c>
      <c r="H42" s="95">
        <v>0</v>
      </c>
      <c r="I42" s="241">
        <v>0</v>
      </c>
      <c r="J42" s="224">
        <v>0</v>
      </c>
      <c r="K42" s="152">
        <v>0</v>
      </c>
      <c r="L42" s="241">
        <v>0</v>
      </c>
    </row>
    <row r="43" spans="1:12">
      <c r="A43" s="104" t="s">
        <v>194</v>
      </c>
      <c r="B43" s="105" t="s">
        <v>126</v>
      </c>
      <c r="C43" s="106" t="s">
        <v>195</v>
      </c>
      <c r="D43" s="94">
        <v>25864000</v>
      </c>
      <c r="E43" s="94">
        <v>2247913.75</v>
      </c>
      <c r="F43" s="233">
        <f t="shared" si="0"/>
        <v>8.6912842174450972E-2</v>
      </c>
      <c r="G43" s="94">
        <v>0</v>
      </c>
      <c r="H43" s="95">
        <v>0</v>
      </c>
      <c r="I43" s="241">
        <v>0</v>
      </c>
      <c r="J43" s="224">
        <v>0</v>
      </c>
      <c r="K43" s="152">
        <v>0</v>
      </c>
      <c r="L43" s="241">
        <v>0</v>
      </c>
    </row>
    <row r="44" spans="1:12">
      <c r="A44" s="99" t="s">
        <v>196</v>
      </c>
      <c r="B44" s="100" t="s">
        <v>126</v>
      </c>
      <c r="C44" s="101" t="s">
        <v>197</v>
      </c>
      <c r="D44" s="102">
        <v>53560585.409999996</v>
      </c>
      <c r="E44" s="102">
        <v>3033424.15</v>
      </c>
      <c r="F44" s="234">
        <f t="shared" si="0"/>
        <v>5.6635380789427411E-2</v>
      </c>
      <c r="G44" s="102">
        <v>26748564.690000001</v>
      </c>
      <c r="H44" s="103">
        <v>1262716.23</v>
      </c>
      <c r="I44" s="242">
        <f t="shared" si="1"/>
        <v>4.7206878000151865E-2</v>
      </c>
      <c r="J44" s="226">
        <v>21837963.949999999</v>
      </c>
      <c r="K44" s="157">
        <v>997915.82</v>
      </c>
      <c r="L44" s="242">
        <f t="shared" si="2"/>
        <v>4.5696376378531384E-2</v>
      </c>
    </row>
    <row r="45" spans="1:12">
      <c r="A45" s="104" t="s">
        <v>198</v>
      </c>
      <c r="B45" s="105" t="s">
        <v>126</v>
      </c>
      <c r="C45" s="106" t="s">
        <v>199</v>
      </c>
      <c r="D45" s="94">
        <v>42820585.409999996</v>
      </c>
      <c r="E45" s="94">
        <v>1723923.07</v>
      </c>
      <c r="F45" s="233">
        <f t="shared" si="0"/>
        <v>4.0259213027886535E-2</v>
      </c>
      <c r="G45" s="94">
        <v>19370444.690000001</v>
      </c>
      <c r="H45" s="95">
        <v>929249.02</v>
      </c>
      <c r="I45" s="241">
        <f t="shared" si="1"/>
        <v>4.7972518693890652E-2</v>
      </c>
      <c r="J45" s="224">
        <v>21837963.949999999</v>
      </c>
      <c r="K45" s="152">
        <v>997915.82</v>
      </c>
      <c r="L45" s="241">
        <f t="shared" si="2"/>
        <v>4.5696376378531384E-2</v>
      </c>
    </row>
    <row r="46" spans="1:12">
      <c r="A46" s="104" t="s">
        <v>200</v>
      </c>
      <c r="B46" s="105" t="s">
        <v>126</v>
      </c>
      <c r="C46" s="106" t="s">
        <v>201</v>
      </c>
      <c r="D46" s="94">
        <v>10740000</v>
      </c>
      <c r="E46" s="94">
        <v>1309501.08</v>
      </c>
      <c r="F46" s="233">
        <f t="shared" si="0"/>
        <v>0.1219274748603352</v>
      </c>
      <c r="G46" s="94">
        <v>7378120</v>
      </c>
      <c r="H46" s="95">
        <v>333467.21000000002</v>
      </c>
      <c r="I46" s="241">
        <f t="shared" si="1"/>
        <v>4.5196772348511549E-2</v>
      </c>
      <c r="J46" s="224">
        <v>0</v>
      </c>
      <c r="K46" s="152">
        <v>0</v>
      </c>
      <c r="L46" s="241">
        <v>0</v>
      </c>
    </row>
    <row r="47" spans="1:12">
      <c r="A47" s="99" t="s">
        <v>202</v>
      </c>
      <c r="B47" s="100" t="s">
        <v>126</v>
      </c>
      <c r="C47" s="101" t="s">
        <v>203</v>
      </c>
      <c r="D47" s="102">
        <v>190000</v>
      </c>
      <c r="E47" s="102">
        <v>0</v>
      </c>
      <c r="F47" s="234">
        <f t="shared" si="0"/>
        <v>0</v>
      </c>
      <c r="G47" s="102">
        <v>0</v>
      </c>
      <c r="H47" s="103">
        <v>0</v>
      </c>
      <c r="I47" s="242">
        <v>0</v>
      </c>
      <c r="J47" s="226">
        <v>0</v>
      </c>
      <c r="K47" s="157">
        <v>0</v>
      </c>
      <c r="L47" s="242">
        <v>0</v>
      </c>
    </row>
    <row r="48" spans="1:12">
      <c r="A48" s="104" t="s">
        <v>204</v>
      </c>
      <c r="B48" s="105" t="s">
        <v>126</v>
      </c>
      <c r="C48" s="106" t="s">
        <v>205</v>
      </c>
      <c r="D48" s="94">
        <v>190000</v>
      </c>
      <c r="E48" s="94">
        <v>0</v>
      </c>
      <c r="F48" s="233">
        <f t="shared" si="0"/>
        <v>0</v>
      </c>
      <c r="G48" s="94">
        <v>0</v>
      </c>
      <c r="H48" s="95">
        <v>0</v>
      </c>
      <c r="I48" s="241">
        <v>0</v>
      </c>
      <c r="J48" s="224">
        <v>0</v>
      </c>
      <c r="K48" s="152">
        <v>0</v>
      </c>
      <c r="L48" s="241">
        <v>0</v>
      </c>
    </row>
    <row r="49" spans="1:12">
      <c r="A49" s="99" t="s">
        <v>206</v>
      </c>
      <c r="B49" s="100" t="s">
        <v>126</v>
      </c>
      <c r="C49" s="101" t="s">
        <v>207</v>
      </c>
      <c r="D49" s="102">
        <v>23261100</v>
      </c>
      <c r="E49" s="102">
        <v>2494520.63</v>
      </c>
      <c r="F49" s="234">
        <f t="shared" si="0"/>
        <v>0.10724001143540073</v>
      </c>
      <c r="G49" s="102">
        <v>884722.94</v>
      </c>
      <c r="H49" s="103">
        <v>10544</v>
      </c>
      <c r="I49" s="242">
        <f t="shared" si="1"/>
        <v>1.1917855323159136E-2</v>
      </c>
      <c r="J49" s="226">
        <v>100000</v>
      </c>
      <c r="K49" s="157">
        <v>0</v>
      </c>
      <c r="L49" s="242">
        <f t="shared" si="2"/>
        <v>0</v>
      </c>
    </row>
    <row r="50" spans="1:12">
      <c r="A50" s="104" t="s">
        <v>208</v>
      </c>
      <c r="B50" s="105" t="s">
        <v>126</v>
      </c>
      <c r="C50" s="106" t="s">
        <v>209</v>
      </c>
      <c r="D50" s="94">
        <v>2400000</v>
      </c>
      <c r="E50" s="94">
        <v>488897.65</v>
      </c>
      <c r="F50" s="233">
        <f t="shared" si="0"/>
        <v>0.20370735416666669</v>
      </c>
      <c r="G50" s="94">
        <v>884722.94</v>
      </c>
      <c r="H50" s="95">
        <v>10544</v>
      </c>
      <c r="I50" s="241">
        <f t="shared" si="1"/>
        <v>1.1917855323159136E-2</v>
      </c>
      <c r="J50" s="224">
        <v>100000</v>
      </c>
      <c r="K50" s="152">
        <v>0</v>
      </c>
      <c r="L50" s="241">
        <f t="shared" si="2"/>
        <v>0</v>
      </c>
    </row>
    <row r="51" spans="1:12">
      <c r="A51" s="104" t="s">
        <v>210</v>
      </c>
      <c r="B51" s="105" t="s">
        <v>126</v>
      </c>
      <c r="C51" s="106" t="s">
        <v>211</v>
      </c>
      <c r="D51" s="94">
        <v>15576000</v>
      </c>
      <c r="E51" s="94">
        <v>1422142.08</v>
      </c>
      <c r="F51" s="233">
        <f t="shared" si="0"/>
        <v>9.1303420647149469E-2</v>
      </c>
      <c r="G51" s="94">
        <v>0</v>
      </c>
      <c r="H51" s="95">
        <v>0</v>
      </c>
      <c r="I51" s="241">
        <v>0</v>
      </c>
      <c r="J51" s="224">
        <v>0</v>
      </c>
      <c r="K51" s="152">
        <v>0</v>
      </c>
      <c r="L51" s="241">
        <v>0</v>
      </c>
    </row>
    <row r="52" spans="1:12">
      <c r="A52" s="104" t="s">
        <v>212</v>
      </c>
      <c r="B52" s="105" t="s">
        <v>126</v>
      </c>
      <c r="C52" s="106" t="s">
        <v>213</v>
      </c>
      <c r="D52" s="94">
        <v>4413000</v>
      </c>
      <c r="E52" s="94">
        <v>531732</v>
      </c>
      <c r="F52" s="233">
        <f t="shared" si="0"/>
        <v>0.12049218218898708</v>
      </c>
      <c r="G52" s="94">
        <v>0</v>
      </c>
      <c r="H52" s="95">
        <v>0</v>
      </c>
      <c r="I52" s="241">
        <v>0</v>
      </c>
      <c r="J52" s="224">
        <v>0</v>
      </c>
      <c r="K52" s="152">
        <v>0</v>
      </c>
      <c r="L52" s="241">
        <v>0</v>
      </c>
    </row>
    <row r="53" spans="1:12">
      <c r="A53" s="104" t="s">
        <v>214</v>
      </c>
      <c r="B53" s="105" t="s">
        <v>126</v>
      </c>
      <c r="C53" s="106" t="s">
        <v>215</v>
      </c>
      <c r="D53" s="94">
        <v>872100</v>
      </c>
      <c r="E53" s="94">
        <v>51748.9</v>
      </c>
      <c r="F53" s="233">
        <f t="shared" si="0"/>
        <v>5.9338263960554985E-2</v>
      </c>
      <c r="G53" s="94">
        <v>0</v>
      </c>
      <c r="H53" s="95">
        <v>0</v>
      </c>
      <c r="I53" s="241">
        <v>0</v>
      </c>
      <c r="J53" s="224">
        <v>0</v>
      </c>
      <c r="K53" s="152">
        <v>0</v>
      </c>
      <c r="L53" s="241">
        <v>0</v>
      </c>
    </row>
    <row r="54" spans="1:12">
      <c r="A54" s="99" t="s">
        <v>216</v>
      </c>
      <c r="B54" s="100" t="s">
        <v>126</v>
      </c>
      <c r="C54" s="101" t="s">
        <v>217</v>
      </c>
      <c r="D54" s="102">
        <v>38610700</v>
      </c>
      <c r="E54" s="102">
        <v>106600</v>
      </c>
      <c r="F54" s="234">
        <f t="shared" si="0"/>
        <v>2.7608927059079476E-3</v>
      </c>
      <c r="G54" s="102">
        <v>586445</v>
      </c>
      <c r="H54" s="103">
        <v>89280.41</v>
      </c>
      <c r="I54" s="242">
        <f t="shared" si="1"/>
        <v>0.15224003956040208</v>
      </c>
      <c r="J54" s="226">
        <v>164394.79999999999</v>
      </c>
      <c r="K54" s="157">
        <v>14600</v>
      </c>
      <c r="L54" s="242">
        <f t="shared" si="2"/>
        <v>8.8810594982323049E-2</v>
      </c>
    </row>
    <row r="55" spans="1:12">
      <c r="A55" s="104" t="s">
        <v>218</v>
      </c>
      <c r="B55" s="105" t="s">
        <v>126</v>
      </c>
      <c r="C55" s="106" t="s">
        <v>219</v>
      </c>
      <c r="D55" s="94">
        <v>318000</v>
      </c>
      <c r="E55" s="94">
        <v>106600</v>
      </c>
      <c r="F55" s="233">
        <f t="shared" si="0"/>
        <v>0.3352201257861635</v>
      </c>
      <c r="G55" s="94">
        <v>586445</v>
      </c>
      <c r="H55" s="95">
        <v>89280.41</v>
      </c>
      <c r="I55" s="241">
        <f t="shared" si="1"/>
        <v>0.15224003956040208</v>
      </c>
      <c r="J55" s="224">
        <v>164394.79999999999</v>
      </c>
      <c r="K55" s="152">
        <v>14600</v>
      </c>
      <c r="L55" s="241">
        <f t="shared" si="2"/>
        <v>8.8810594982323049E-2</v>
      </c>
    </row>
    <row r="56" spans="1:12">
      <c r="A56" s="104" t="s">
        <v>220</v>
      </c>
      <c r="B56" s="105" t="s">
        <v>126</v>
      </c>
      <c r="C56" s="106" t="s">
        <v>221</v>
      </c>
      <c r="D56" s="94">
        <v>38292700</v>
      </c>
      <c r="E56" s="94">
        <v>0</v>
      </c>
      <c r="F56" s="233">
        <f t="shared" si="0"/>
        <v>0</v>
      </c>
      <c r="G56" s="94">
        <v>0</v>
      </c>
      <c r="H56" s="95">
        <v>0</v>
      </c>
      <c r="I56" s="241">
        <v>0</v>
      </c>
      <c r="J56" s="224">
        <v>0</v>
      </c>
      <c r="K56" s="152">
        <v>0</v>
      </c>
      <c r="L56" s="241">
        <v>0</v>
      </c>
    </row>
    <row r="57" spans="1:12">
      <c r="A57" s="99" t="s">
        <v>222</v>
      </c>
      <c r="B57" s="100" t="s">
        <v>126</v>
      </c>
      <c r="C57" s="101" t="s">
        <v>223</v>
      </c>
      <c r="D57" s="102">
        <v>1210000</v>
      </c>
      <c r="E57" s="102">
        <v>340000</v>
      </c>
      <c r="F57" s="234">
        <f t="shared" si="0"/>
        <v>0.28099173553719009</v>
      </c>
      <c r="G57" s="102">
        <v>104500</v>
      </c>
      <c r="H57" s="103">
        <v>0</v>
      </c>
      <c r="I57" s="242">
        <f t="shared" si="1"/>
        <v>0</v>
      </c>
      <c r="J57" s="226">
        <v>0</v>
      </c>
      <c r="K57" s="157">
        <v>0</v>
      </c>
      <c r="L57" s="242">
        <v>0</v>
      </c>
    </row>
    <row r="58" spans="1:12">
      <c r="A58" s="104" t="s">
        <v>224</v>
      </c>
      <c r="B58" s="105" t="s">
        <v>126</v>
      </c>
      <c r="C58" s="106" t="s">
        <v>225</v>
      </c>
      <c r="D58" s="94">
        <v>1210000</v>
      </c>
      <c r="E58" s="94">
        <v>340000</v>
      </c>
      <c r="F58" s="233">
        <f t="shared" si="0"/>
        <v>0.28099173553719009</v>
      </c>
      <c r="G58" s="94">
        <v>4500</v>
      </c>
      <c r="H58" s="95">
        <v>0</v>
      </c>
      <c r="I58" s="241">
        <f t="shared" si="1"/>
        <v>0</v>
      </c>
      <c r="J58" s="224">
        <v>0</v>
      </c>
      <c r="K58" s="152">
        <v>0</v>
      </c>
      <c r="L58" s="241">
        <v>0</v>
      </c>
    </row>
    <row r="59" spans="1:12">
      <c r="A59" s="104" t="s">
        <v>226</v>
      </c>
      <c r="B59" s="105" t="s">
        <v>126</v>
      </c>
      <c r="C59" s="106" t="s">
        <v>227</v>
      </c>
      <c r="D59" s="94">
        <v>0</v>
      </c>
      <c r="E59" s="94">
        <v>0</v>
      </c>
      <c r="F59" s="233">
        <v>0</v>
      </c>
      <c r="G59" s="94">
        <v>100000</v>
      </c>
      <c r="H59" s="95">
        <v>0</v>
      </c>
      <c r="I59" s="241">
        <f t="shared" si="1"/>
        <v>0</v>
      </c>
      <c r="J59" s="224">
        <v>0</v>
      </c>
      <c r="K59" s="152">
        <v>0</v>
      </c>
      <c r="L59" s="241">
        <v>0</v>
      </c>
    </row>
    <row r="60" spans="1:12" ht="22.5">
      <c r="A60" s="99" t="s">
        <v>228</v>
      </c>
      <c r="B60" s="100" t="s">
        <v>126</v>
      </c>
      <c r="C60" s="101" t="s">
        <v>229</v>
      </c>
      <c r="D60" s="102">
        <v>90700</v>
      </c>
      <c r="E60" s="102">
        <v>0</v>
      </c>
      <c r="F60" s="233">
        <f t="shared" si="0"/>
        <v>0</v>
      </c>
      <c r="G60" s="102">
        <v>4453.68</v>
      </c>
      <c r="H60" s="103">
        <v>0</v>
      </c>
      <c r="I60" s="242">
        <f t="shared" si="1"/>
        <v>0</v>
      </c>
      <c r="J60" s="226">
        <v>0</v>
      </c>
      <c r="K60" s="157">
        <v>0</v>
      </c>
      <c r="L60" s="242">
        <v>0</v>
      </c>
    </row>
    <row r="61" spans="1:12" ht="23.25">
      <c r="A61" s="104" t="s">
        <v>230</v>
      </c>
      <c r="B61" s="105" t="s">
        <v>126</v>
      </c>
      <c r="C61" s="106" t="s">
        <v>231</v>
      </c>
      <c r="D61" s="94">
        <v>90700</v>
      </c>
      <c r="E61" s="94">
        <v>0</v>
      </c>
      <c r="F61" s="233">
        <f t="shared" si="0"/>
        <v>0</v>
      </c>
      <c r="G61" s="94">
        <v>4453.68</v>
      </c>
      <c r="H61" s="95">
        <v>0</v>
      </c>
      <c r="I61" s="241">
        <f t="shared" si="1"/>
        <v>0</v>
      </c>
      <c r="J61" s="224">
        <v>0</v>
      </c>
      <c r="K61" s="152">
        <v>0</v>
      </c>
      <c r="L61" s="241">
        <v>0</v>
      </c>
    </row>
    <row r="62" spans="1:12" ht="25.5" customHeight="1">
      <c r="A62" s="99" t="s">
        <v>232</v>
      </c>
      <c r="B62" s="100" t="s">
        <v>126</v>
      </c>
      <c r="C62" s="101" t="s">
        <v>233</v>
      </c>
      <c r="D62" s="102">
        <v>68675000</v>
      </c>
      <c r="E62" s="102">
        <v>4129790</v>
      </c>
      <c r="F62" s="234">
        <f t="shared" si="0"/>
        <v>6.0135274845285767E-2</v>
      </c>
      <c r="G62" s="102">
        <v>587794.22</v>
      </c>
      <c r="H62" s="103">
        <v>0</v>
      </c>
      <c r="I62" s="242">
        <f t="shared" si="1"/>
        <v>0</v>
      </c>
      <c r="J62" s="226">
        <v>1256389</v>
      </c>
      <c r="K62" s="157">
        <v>117956</v>
      </c>
      <c r="L62" s="242">
        <f t="shared" si="2"/>
        <v>9.388493531859958E-2</v>
      </c>
    </row>
    <row r="63" spans="1:12" ht="23.25">
      <c r="A63" s="104" t="s">
        <v>234</v>
      </c>
      <c r="B63" s="105" t="s">
        <v>126</v>
      </c>
      <c r="C63" s="106" t="s">
        <v>235</v>
      </c>
      <c r="D63" s="94">
        <v>53688000</v>
      </c>
      <c r="E63" s="94">
        <v>4129790</v>
      </c>
      <c r="F63" s="233">
        <f t="shared" si="0"/>
        <v>7.6922030993890625E-2</v>
      </c>
      <c r="G63" s="94">
        <v>0</v>
      </c>
      <c r="H63" s="95">
        <v>0</v>
      </c>
      <c r="I63" s="241">
        <v>0</v>
      </c>
      <c r="J63" s="224">
        <v>0</v>
      </c>
      <c r="K63" s="152">
        <v>0</v>
      </c>
      <c r="L63" s="241">
        <v>0</v>
      </c>
    </row>
    <row r="64" spans="1:12">
      <c r="A64" s="104" t="s">
        <v>236</v>
      </c>
      <c r="B64" s="105" t="s">
        <v>126</v>
      </c>
      <c r="C64" s="106" t="s">
        <v>237</v>
      </c>
      <c r="D64" s="94">
        <v>14987000</v>
      </c>
      <c r="E64" s="94">
        <v>0</v>
      </c>
      <c r="F64" s="233">
        <f t="shared" si="0"/>
        <v>0</v>
      </c>
      <c r="G64" s="94">
        <v>0</v>
      </c>
      <c r="H64" s="95">
        <v>0</v>
      </c>
      <c r="I64" s="241">
        <v>0</v>
      </c>
      <c r="J64" s="224">
        <v>0</v>
      </c>
      <c r="K64" s="152">
        <v>0</v>
      </c>
      <c r="L64" s="241">
        <v>0</v>
      </c>
    </row>
    <row r="65" spans="1:12" ht="15.75" thickBot="1">
      <c r="A65" s="104" t="s">
        <v>238</v>
      </c>
      <c r="B65" s="105" t="s">
        <v>126</v>
      </c>
      <c r="C65" s="106" t="s">
        <v>239</v>
      </c>
      <c r="D65" s="94">
        <v>0</v>
      </c>
      <c r="E65" s="94">
        <v>0</v>
      </c>
      <c r="F65" s="236">
        <v>0</v>
      </c>
      <c r="G65" s="94">
        <v>587794.22</v>
      </c>
      <c r="H65" s="95">
        <v>0</v>
      </c>
      <c r="I65" s="241">
        <f t="shared" si="1"/>
        <v>0</v>
      </c>
      <c r="J65" s="224">
        <v>1256389</v>
      </c>
      <c r="K65" s="152">
        <v>117956</v>
      </c>
      <c r="L65" s="244">
        <f t="shared" si="2"/>
        <v>9.388493531859958E-2</v>
      </c>
    </row>
    <row r="66" spans="1:12" ht="12.95" customHeight="1" thickBot="1">
      <c r="A66" s="107"/>
      <c r="B66" s="108"/>
      <c r="C66" s="108"/>
      <c r="D66" s="109"/>
      <c r="E66" s="235"/>
      <c r="F66" s="245"/>
      <c r="G66" s="235"/>
      <c r="H66" s="239"/>
      <c r="I66" s="244"/>
      <c r="J66" s="227"/>
      <c r="K66" s="239"/>
      <c r="L66" s="245"/>
    </row>
    <row r="67" spans="1:12" ht="22.5" customHeight="1" thickBot="1">
      <c r="A67" s="110" t="s">
        <v>240</v>
      </c>
      <c r="B67" s="111">
        <v>450</v>
      </c>
      <c r="C67" s="112" t="s">
        <v>21</v>
      </c>
      <c r="D67" s="113">
        <v>-20860016.780000001</v>
      </c>
      <c r="E67" s="237">
        <v>-1843417.41</v>
      </c>
      <c r="F67" s="238">
        <f t="shared" si="0"/>
        <v>8.8370849814819741E-2</v>
      </c>
      <c r="G67" s="237">
        <v>-7640503.5899999999</v>
      </c>
      <c r="H67" s="243">
        <v>-8026019.7400000002</v>
      </c>
      <c r="I67" s="245">
        <f>H67/G67</f>
        <v>1.0504569031947801</v>
      </c>
      <c r="J67" s="228">
        <v>-6522210.3300000001</v>
      </c>
      <c r="K67" s="240">
        <v>1120689.18</v>
      </c>
      <c r="L67" s="245">
        <f t="shared" si="2"/>
        <v>-0.17182659302555794</v>
      </c>
    </row>
    <row r="68" spans="1:12" ht="12.95" customHeight="1">
      <c r="A68" s="43"/>
      <c r="B68" s="114"/>
      <c r="C68" s="114"/>
      <c r="D68" s="115"/>
      <c r="E68" s="115"/>
      <c r="F68" s="115"/>
      <c r="G68" s="115"/>
      <c r="H68" s="115"/>
      <c r="I68" s="115"/>
      <c r="J68" s="115"/>
      <c r="K68" s="115"/>
    </row>
    <row r="69" spans="1:12" hidden="1">
      <c r="A69" s="47"/>
      <c r="B69" s="47"/>
      <c r="C69" s="47"/>
      <c r="D69" s="85"/>
      <c r="E69" s="85"/>
      <c r="F69" s="85"/>
      <c r="G69" s="85"/>
      <c r="H69" s="85"/>
      <c r="I69" s="85"/>
      <c r="J69" s="85"/>
      <c r="K69" s="85"/>
    </row>
  </sheetData>
  <mergeCells count="6">
    <mergeCell ref="A4:A5"/>
    <mergeCell ref="B4:B5"/>
    <mergeCell ref="C4:C5"/>
    <mergeCell ref="D4:F4"/>
    <mergeCell ref="G4:I4"/>
    <mergeCell ref="J4:L4"/>
  </mergeCells>
  <pageMargins left="0.19685039370078741" right="0.19685039370078741" top="0.19685039370078741" bottom="0.19685039370078741" header="0" footer="0"/>
  <pageSetup paperSize="9" scale="65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D1" workbookViewId="0">
      <selection activeCell="J4" sqref="J4:L4"/>
    </sheetView>
  </sheetViews>
  <sheetFormatPr defaultRowHeight="11.25"/>
  <cols>
    <col min="1" max="1" width="49.42578125" style="162" customWidth="1"/>
    <col min="2" max="2" width="5" style="162" customWidth="1"/>
    <col min="3" max="3" width="27.42578125" style="162" customWidth="1"/>
    <col min="4" max="4" width="14.5703125" style="162" customWidth="1"/>
    <col min="5" max="5" width="15.5703125" style="162" customWidth="1"/>
    <col min="6" max="6" width="12.5703125" style="162" customWidth="1"/>
    <col min="7" max="8" width="15.42578125" style="162" customWidth="1"/>
    <col min="9" max="9" width="13.28515625" style="162" customWidth="1"/>
    <col min="10" max="10" width="15.42578125" style="162" customWidth="1"/>
    <col min="11" max="12" width="13.42578125" style="162" customWidth="1"/>
    <col min="13" max="16384" width="9.140625" style="162"/>
  </cols>
  <sheetData>
    <row r="1" spans="1:12" ht="10.5" customHeight="1">
      <c r="A1" s="86"/>
      <c r="B1" s="116"/>
      <c r="C1" s="87"/>
      <c r="D1" s="88"/>
      <c r="E1" s="88"/>
      <c r="F1" s="88"/>
      <c r="G1" s="88"/>
      <c r="H1" s="88"/>
      <c r="I1" s="88"/>
      <c r="J1" s="88"/>
      <c r="K1" s="161"/>
      <c r="L1" s="161"/>
    </row>
    <row r="2" spans="1:12" ht="14.1" customHeight="1">
      <c r="A2" s="208" t="s">
        <v>241</v>
      </c>
      <c r="B2" s="209"/>
      <c r="C2" s="209"/>
      <c r="D2" s="50"/>
      <c r="E2" s="50"/>
      <c r="F2" s="50"/>
      <c r="G2" s="50"/>
      <c r="H2" s="50"/>
      <c r="I2" s="50"/>
      <c r="J2" s="50"/>
      <c r="K2" s="161"/>
      <c r="L2" s="161"/>
    </row>
    <row r="3" spans="1:12" ht="14.1" customHeight="1" thickBot="1">
      <c r="A3" s="117"/>
      <c r="B3" s="118"/>
      <c r="C3" s="119"/>
      <c r="D3" s="90"/>
      <c r="E3" s="90"/>
      <c r="F3" s="90"/>
      <c r="G3" s="90"/>
      <c r="H3" s="90"/>
      <c r="I3" s="90"/>
      <c r="J3" s="90"/>
      <c r="K3" s="163"/>
      <c r="L3" s="163"/>
    </row>
    <row r="4" spans="1:12" ht="11.45" customHeight="1">
      <c r="A4" s="186" t="s">
        <v>2</v>
      </c>
      <c r="B4" s="186" t="s">
        <v>3</v>
      </c>
      <c r="C4" s="196" t="s">
        <v>242</v>
      </c>
      <c r="D4" s="202" t="s">
        <v>338</v>
      </c>
      <c r="E4" s="203"/>
      <c r="F4" s="204"/>
      <c r="G4" s="202" t="s">
        <v>336</v>
      </c>
      <c r="H4" s="203"/>
      <c r="I4" s="203"/>
      <c r="J4" s="254" t="s">
        <v>337</v>
      </c>
      <c r="K4" s="255"/>
      <c r="L4" s="256"/>
    </row>
    <row r="5" spans="1:12" ht="53.25" customHeight="1">
      <c r="A5" s="187"/>
      <c r="B5" s="187"/>
      <c r="C5" s="197"/>
      <c r="D5" s="51" t="s">
        <v>334</v>
      </c>
      <c r="E5" s="174" t="s">
        <v>5</v>
      </c>
      <c r="F5" s="178" t="s">
        <v>335</v>
      </c>
      <c r="G5" s="51" t="s">
        <v>334</v>
      </c>
      <c r="H5" s="174" t="s">
        <v>5</v>
      </c>
      <c r="I5" s="246" t="s">
        <v>335</v>
      </c>
      <c r="J5" s="257" t="s">
        <v>334</v>
      </c>
      <c r="K5" s="52" t="s">
        <v>5</v>
      </c>
      <c r="L5" s="53" t="s">
        <v>335</v>
      </c>
    </row>
    <row r="6" spans="1:12" ht="11.45" customHeight="1" thickBot="1">
      <c r="A6" s="54" t="s">
        <v>10</v>
      </c>
      <c r="B6" s="54" t="s">
        <v>11</v>
      </c>
      <c r="C6" s="55" t="s">
        <v>12</v>
      </c>
      <c r="D6" s="56" t="s">
        <v>13</v>
      </c>
      <c r="E6" s="175" t="s">
        <v>14</v>
      </c>
      <c r="F6" s="179" t="s">
        <v>15</v>
      </c>
      <c r="G6" s="56" t="s">
        <v>16</v>
      </c>
      <c r="H6" s="151" t="s">
        <v>17</v>
      </c>
      <c r="I6" s="151" t="s">
        <v>18</v>
      </c>
      <c r="J6" s="258" t="s">
        <v>339</v>
      </c>
      <c r="K6" s="249" t="s">
        <v>340</v>
      </c>
      <c r="L6" s="259" t="s">
        <v>341</v>
      </c>
    </row>
    <row r="7" spans="1:12" s="165" customFormat="1" ht="15.75" customHeight="1">
      <c r="A7" s="158" t="s">
        <v>243</v>
      </c>
      <c r="B7" s="159" t="s">
        <v>244</v>
      </c>
      <c r="C7" s="160" t="s">
        <v>21</v>
      </c>
      <c r="D7" s="76">
        <v>20860016.780000001</v>
      </c>
      <c r="E7" s="76">
        <v>1843417.41</v>
      </c>
      <c r="F7" s="219">
        <f>E7/D7</f>
        <v>8.8370849814819741E-2</v>
      </c>
      <c r="G7" s="76">
        <v>7640503.5899999999</v>
      </c>
      <c r="H7" s="77">
        <v>8026019.7400000002</v>
      </c>
      <c r="I7" s="247">
        <f>H7/G7</f>
        <v>1.0504569031947801</v>
      </c>
      <c r="J7" s="260">
        <v>6522210.3300000001</v>
      </c>
      <c r="K7" s="250">
        <v>-1120689.18</v>
      </c>
      <c r="L7" s="164">
        <f>K7/J7</f>
        <v>-0.17182659302555794</v>
      </c>
    </row>
    <row r="8" spans="1:12" ht="9.75" customHeight="1">
      <c r="A8" s="120" t="s">
        <v>245</v>
      </c>
      <c r="B8" s="65"/>
      <c r="C8" s="66"/>
      <c r="D8" s="67"/>
      <c r="E8" s="166"/>
      <c r="F8" s="219"/>
      <c r="G8" s="67"/>
      <c r="H8" s="167"/>
      <c r="I8" s="248"/>
      <c r="J8" s="261"/>
      <c r="K8" s="251"/>
      <c r="L8" s="164"/>
    </row>
    <row r="9" spans="1:12" ht="10.5" customHeight="1">
      <c r="A9" s="121" t="s">
        <v>246</v>
      </c>
      <c r="B9" s="122" t="s">
        <v>247</v>
      </c>
      <c r="C9" s="106" t="s">
        <v>21</v>
      </c>
      <c r="D9" s="94">
        <v>-695796.22</v>
      </c>
      <c r="E9" s="94">
        <v>0</v>
      </c>
      <c r="F9" s="218">
        <f t="shared" ref="F9:F32" si="0">E9/D9</f>
        <v>0</v>
      </c>
      <c r="G9" s="94">
        <v>4952427.0999999996</v>
      </c>
      <c r="H9" s="95">
        <v>0</v>
      </c>
      <c r="I9" s="248">
        <f t="shared" ref="I9:I34" si="1">H9/G9</f>
        <v>0</v>
      </c>
      <c r="J9" s="262">
        <v>917256.75</v>
      </c>
      <c r="K9" s="252">
        <v>0</v>
      </c>
      <c r="L9" s="171">
        <f t="shared" ref="L9:L33" si="2">K9/J9</f>
        <v>0</v>
      </c>
    </row>
    <row r="10" spans="1:12" s="165" customFormat="1" ht="21">
      <c r="A10" s="154" t="s">
        <v>249</v>
      </c>
      <c r="B10" s="155" t="s">
        <v>247</v>
      </c>
      <c r="C10" s="156" t="s">
        <v>250</v>
      </c>
      <c r="D10" s="102">
        <v>2985016.78</v>
      </c>
      <c r="E10" s="102">
        <v>0</v>
      </c>
      <c r="F10" s="219">
        <f t="shared" si="0"/>
        <v>0</v>
      </c>
      <c r="G10" s="102">
        <v>5135042.62</v>
      </c>
      <c r="H10" s="103">
        <v>0</v>
      </c>
      <c r="I10" s="247">
        <f t="shared" si="1"/>
        <v>0</v>
      </c>
      <c r="J10" s="263">
        <v>917256.75</v>
      </c>
      <c r="K10" s="253">
        <v>0</v>
      </c>
      <c r="L10" s="164">
        <f t="shared" si="2"/>
        <v>0</v>
      </c>
    </row>
    <row r="11" spans="1:12" ht="22.5">
      <c r="A11" s="123" t="s">
        <v>251</v>
      </c>
      <c r="B11" s="124" t="s">
        <v>247</v>
      </c>
      <c r="C11" s="148" t="s">
        <v>252</v>
      </c>
      <c r="D11" s="94">
        <v>2985016.78</v>
      </c>
      <c r="E11" s="94">
        <v>0</v>
      </c>
      <c r="F11" s="218">
        <f t="shared" si="0"/>
        <v>0</v>
      </c>
      <c r="G11" s="94">
        <v>5135042.62</v>
      </c>
      <c r="H11" s="95">
        <v>0</v>
      </c>
      <c r="I11" s="248">
        <f t="shared" si="1"/>
        <v>0</v>
      </c>
      <c r="J11" s="262">
        <v>917256.75</v>
      </c>
      <c r="K11" s="252">
        <v>0</v>
      </c>
      <c r="L11" s="171">
        <f t="shared" si="2"/>
        <v>0</v>
      </c>
    </row>
    <row r="12" spans="1:12" ht="22.5">
      <c r="A12" s="123" t="s">
        <v>253</v>
      </c>
      <c r="B12" s="124" t="s">
        <v>247</v>
      </c>
      <c r="C12" s="148" t="s">
        <v>254</v>
      </c>
      <c r="D12" s="94">
        <v>2985016.78</v>
      </c>
      <c r="E12" s="94">
        <v>0</v>
      </c>
      <c r="F12" s="218">
        <f t="shared" si="0"/>
        <v>0</v>
      </c>
      <c r="G12" s="94">
        <v>0</v>
      </c>
      <c r="H12" s="95">
        <v>0</v>
      </c>
      <c r="I12" s="248">
        <v>0</v>
      </c>
      <c r="J12" s="262">
        <v>0</v>
      </c>
      <c r="K12" s="252">
        <v>0</v>
      </c>
      <c r="L12" s="171">
        <v>0</v>
      </c>
    </row>
    <row r="13" spans="1:12" ht="22.5">
      <c r="A13" s="123" t="s">
        <v>255</v>
      </c>
      <c r="B13" s="124" t="s">
        <v>247</v>
      </c>
      <c r="C13" s="148" t="s">
        <v>256</v>
      </c>
      <c r="D13" s="94">
        <v>0</v>
      </c>
      <c r="E13" s="94">
        <v>0</v>
      </c>
      <c r="F13" s="218">
        <v>0</v>
      </c>
      <c r="G13" s="94">
        <v>0</v>
      </c>
      <c r="H13" s="95">
        <v>0</v>
      </c>
      <c r="I13" s="248">
        <v>0</v>
      </c>
      <c r="J13" s="262">
        <v>917256.75</v>
      </c>
      <c r="K13" s="252">
        <v>0</v>
      </c>
      <c r="L13" s="171">
        <f t="shared" si="2"/>
        <v>0</v>
      </c>
    </row>
    <row r="14" spans="1:12" ht="22.5">
      <c r="A14" s="123" t="s">
        <v>257</v>
      </c>
      <c r="B14" s="124" t="s">
        <v>247</v>
      </c>
      <c r="C14" s="148" t="s">
        <v>258</v>
      </c>
      <c r="D14" s="94">
        <v>0</v>
      </c>
      <c r="E14" s="94">
        <v>0</v>
      </c>
      <c r="F14" s="218">
        <v>0</v>
      </c>
      <c r="G14" s="94">
        <v>5135042.62</v>
      </c>
      <c r="H14" s="95">
        <v>0</v>
      </c>
      <c r="I14" s="248">
        <f t="shared" si="1"/>
        <v>0</v>
      </c>
      <c r="J14" s="262">
        <v>0</v>
      </c>
      <c r="K14" s="252">
        <v>0</v>
      </c>
      <c r="L14" s="171">
        <v>0</v>
      </c>
    </row>
    <row r="15" spans="1:12" s="165" customFormat="1" ht="21">
      <c r="A15" s="154" t="s">
        <v>259</v>
      </c>
      <c r="B15" s="155" t="s">
        <v>247</v>
      </c>
      <c r="C15" s="156" t="s">
        <v>260</v>
      </c>
      <c r="D15" s="102">
        <v>-3680813</v>
      </c>
      <c r="E15" s="102">
        <v>0</v>
      </c>
      <c r="F15" s="219">
        <f t="shared" si="0"/>
        <v>0</v>
      </c>
      <c r="G15" s="102">
        <v>-182615.52</v>
      </c>
      <c r="H15" s="103">
        <v>0</v>
      </c>
      <c r="I15" s="247">
        <f t="shared" si="1"/>
        <v>0</v>
      </c>
      <c r="J15" s="263">
        <v>0</v>
      </c>
      <c r="K15" s="253">
        <v>0</v>
      </c>
      <c r="L15" s="164">
        <v>0</v>
      </c>
    </row>
    <row r="16" spans="1:12" ht="22.5">
      <c r="A16" s="123" t="s">
        <v>261</v>
      </c>
      <c r="B16" s="124" t="s">
        <v>247</v>
      </c>
      <c r="C16" s="148" t="s">
        <v>262</v>
      </c>
      <c r="D16" s="94">
        <v>-3680813</v>
      </c>
      <c r="E16" s="94">
        <v>0</v>
      </c>
      <c r="F16" s="218">
        <f t="shared" si="0"/>
        <v>0</v>
      </c>
      <c r="G16" s="94">
        <v>-182615.52</v>
      </c>
      <c r="H16" s="95">
        <v>0</v>
      </c>
      <c r="I16" s="248">
        <f t="shared" si="1"/>
        <v>0</v>
      </c>
      <c r="J16" s="262">
        <v>0</v>
      </c>
      <c r="K16" s="252">
        <v>0</v>
      </c>
      <c r="L16" s="171">
        <v>0</v>
      </c>
    </row>
    <row r="17" spans="1:12" ht="33.75">
      <c r="A17" s="123" t="s">
        <v>263</v>
      </c>
      <c r="B17" s="124" t="s">
        <v>247</v>
      </c>
      <c r="C17" s="148" t="s">
        <v>264</v>
      </c>
      <c r="D17" s="94">
        <v>-3680813</v>
      </c>
      <c r="E17" s="94">
        <v>0</v>
      </c>
      <c r="F17" s="218">
        <f t="shared" si="0"/>
        <v>0</v>
      </c>
      <c r="G17" s="94">
        <v>-182615.52</v>
      </c>
      <c r="H17" s="95">
        <v>0</v>
      </c>
      <c r="I17" s="248">
        <f t="shared" si="1"/>
        <v>0</v>
      </c>
      <c r="J17" s="262">
        <v>0</v>
      </c>
      <c r="K17" s="252">
        <v>0</v>
      </c>
      <c r="L17" s="171">
        <v>0</v>
      </c>
    </row>
    <row r="18" spans="1:12" ht="33.75">
      <c r="A18" s="123" t="s">
        <v>265</v>
      </c>
      <c r="B18" s="124" t="s">
        <v>247</v>
      </c>
      <c r="C18" s="148" t="s">
        <v>266</v>
      </c>
      <c r="D18" s="94">
        <v>-3680813</v>
      </c>
      <c r="E18" s="94">
        <v>0</v>
      </c>
      <c r="F18" s="218">
        <f t="shared" si="0"/>
        <v>0</v>
      </c>
      <c r="G18" s="94">
        <v>0</v>
      </c>
      <c r="H18" s="95">
        <v>0</v>
      </c>
      <c r="I18" s="248">
        <v>0</v>
      </c>
      <c r="J18" s="262">
        <v>0</v>
      </c>
      <c r="K18" s="252">
        <v>0</v>
      </c>
      <c r="L18" s="171">
        <v>0</v>
      </c>
    </row>
    <row r="19" spans="1:12" ht="33.75">
      <c r="A19" s="123" t="s">
        <v>267</v>
      </c>
      <c r="B19" s="124" t="s">
        <v>247</v>
      </c>
      <c r="C19" s="148" t="s">
        <v>268</v>
      </c>
      <c r="D19" s="94">
        <v>0</v>
      </c>
      <c r="E19" s="94">
        <v>0</v>
      </c>
      <c r="F19" s="218">
        <v>0</v>
      </c>
      <c r="G19" s="94">
        <v>-182615.52</v>
      </c>
      <c r="H19" s="95">
        <v>0</v>
      </c>
      <c r="I19" s="248">
        <f t="shared" si="1"/>
        <v>0</v>
      </c>
      <c r="J19" s="262">
        <v>0</v>
      </c>
      <c r="K19" s="252">
        <v>0</v>
      </c>
      <c r="L19" s="171">
        <v>0</v>
      </c>
    </row>
    <row r="20" spans="1:12" ht="13.5" customHeight="1">
      <c r="A20" s="121" t="s">
        <v>269</v>
      </c>
      <c r="B20" s="122" t="s">
        <v>270</v>
      </c>
      <c r="C20" s="106" t="s">
        <v>21</v>
      </c>
      <c r="D20" s="94">
        <v>0</v>
      </c>
      <c r="E20" s="94">
        <v>0</v>
      </c>
      <c r="F20" s="218">
        <v>0</v>
      </c>
      <c r="G20" s="94">
        <v>0</v>
      </c>
      <c r="H20" s="95">
        <v>0</v>
      </c>
      <c r="I20" s="248">
        <v>0</v>
      </c>
      <c r="J20" s="262">
        <v>0</v>
      </c>
      <c r="K20" s="252">
        <v>0</v>
      </c>
      <c r="L20" s="171">
        <v>0</v>
      </c>
    </row>
    <row r="21" spans="1:12" ht="12" customHeight="1">
      <c r="A21" s="121" t="s">
        <v>271</v>
      </c>
      <c r="B21" s="122" t="s">
        <v>272</v>
      </c>
      <c r="C21" s="106" t="s">
        <v>21</v>
      </c>
      <c r="D21" s="94">
        <v>21555813</v>
      </c>
      <c r="E21" s="94">
        <v>1843417.41</v>
      </c>
      <c r="F21" s="218">
        <f t="shared" si="0"/>
        <v>8.5518343010305378E-2</v>
      </c>
      <c r="G21" s="94">
        <v>2688076.49</v>
      </c>
      <c r="H21" s="95">
        <v>8026019.7400000002</v>
      </c>
      <c r="I21" s="248">
        <f t="shared" si="1"/>
        <v>2.9857854751744806</v>
      </c>
      <c r="J21" s="262">
        <v>5604953.5800000001</v>
      </c>
      <c r="K21" s="252">
        <v>-1120689.18</v>
      </c>
      <c r="L21" s="171">
        <f t="shared" si="2"/>
        <v>-0.19994620187380749</v>
      </c>
    </row>
    <row r="22" spans="1:12" s="165" customFormat="1" ht="21">
      <c r="A22" s="154" t="s">
        <v>273</v>
      </c>
      <c r="B22" s="155" t="s">
        <v>272</v>
      </c>
      <c r="C22" s="156" t="s">
        <v>274</v>
      </c>
      <c r="D22" s="102">
        <v>21555813</v>
      </c>
      <c r="E22" s="102">
        <v>1843417.41</v>
      </c>
      <c r="F22" s="219">
        <f t="shared" si="0"/>
        <v>8.5518343010305378E-2</v>
      </c>
      <c r="G22" s="102">
        <v>2688076.49</v>
      </c>
      <c r="H22" s="103">
        <v>8026019.7400000002</v>
      </c>
      <c r="I22" s="247">
        <f t="shared" si="1"/>
        <v>2.9857854751744806</v>
      </c>
      <c r="J22" s="263">
        <v>5604953.5800000001</v>
      </c>
      <c r="K22" s="253">
        <v>-1120689.18</v>
      </c>
      <c r="L22" s="164">
        <f t="shared" si="2"/>
        <v>-0.19994620187380749</v>
      </c>
    </row>
    <row r="23" spans="1:12" ht="14.25" customHeight="1">
      <c r="A23" s="121" t="s">
        <v>275</v>
      </c>
      <c r="B23" s="122" t="s">
        <v>276</v>
      </c>
      <c r="C23" s="106" t="s">
        <v>21</v>
      </c>
      <c r="D23" s="94">
        <v>-881711200</v>
      </c>
      <c r="E23" s="94">
        <v>-49591761.68</v>
      </c>
      <c r="F23" s="218">
        <f t="shared" si="0"/>
        <v>5.6244903864213137E-2</v>
      </c>
      <c r="G23" s="94">
        <v>-108632080.94</v>
      </c>
      <c r="H23" s="95">
        <v>-5112393.1900000004</v>
      </c>
      <c r="I23" s="248">
        <f t="shared" si="1"/>
        <v>4.7061541542444477E-2</v>
      </c>
      <c r="J23" s="262">
        <v>-63373490.799999997</v>
      </c>
      <c r="K23" s="252">
        <v>-4620960.08</v>
      </c>
      <c r="L23" s="171">
        <f t="shared" si="2"/>
        <v>7.2916293889873598E-2</v>
      </c>
    </row>
    <row r="24" spans="1:12">
      <c r="A24" s="123" t="s">
        <v>277</v>
      </c>
      <c r="B24" s="124" t="s">
        <v>276</v>
      </c>
      <c r="C24" s="148" t="s">
        <v>278</v>
      </c>
      <c r="D24" s="94">
        <v>-881711200</v>
      </c>
      <c r="E24" s="94">
        <v>-49591761.68</v>
      </c>
      <c r="F24" s="218">
        <f t="shared" si="0"/>
        <v>5.6244903864213137E-2</v>
      </c>
      <c r="G24" s="94">
        <v>-108632080.94</v>
      </c>
      <c r="H24" s="95">
        <v>-5112393.1900000004</v>
      </c>
      <c r="I24" s="248">
        <f t="shared" si="1"/>
        <v>4.7061541542444477E-2</v>
      </c>
      <c r="J24" s="262">
        <v>-63373490.799999997</v>
      </c>
      <c r="K24" s="252">
        <v>-4620960.08</v>
      </c>
      <c r="L24" s="171">
        <f t="shared" si="2"/>
        <v>7.2916293889873598E-2</v>
      </c>
    </row>
    <row r="25" spans="1:12">
      <c r="A25" s="123" t="s">
        <v>279</v>
      </c>
      <c r="B25" s="124" t="s">
        <v>276</v>
      </c>
      <c r="C25" s="148" t="s">
        <v>280</v>
      </c>
      <c r="D25" s="94">
        <v>-881711200</v>
      </c>
      <c r="E25" s="94">
        <v>-49591761.68</v>
      </c>
      <c r="F25" s="218">
        <f t="shared" si="0"/>
        <v>5.6244903864213137E-2</v>
      </c>
      <c r="G25" s="94">
        <v>-108632080.94</v>
      </c>
      <c r="H25" s="95">
        <v>-5112393.1900000004</v>
      </c>
      <c r="I25" s="248">
        <f t="shared" si="1"/>
        <v>4.7061541542444477E-2</v>
      </c>
      <c r="J25" s="262">
        <v>-63373490.799999997</v>
      </c>
      <c r="K25" s="252">
        <v>-4620960.08</v>
      </c>
      <c r="L25" s="171">
        <f t="shared" si="2"/>
        <v>7.2916293889873598E-2</v>
      </c>
    </row>
    <row r="26" spans="1:12" ht="22.5">
      <c r="A26" s="123" t="s">
        <v>281</v>
      </c>
      <c r="B26" s="124" t="s">
        <v>276</v>
      </c>
      <c r="C26" s="148" t="s">
        <v>282</v>
      </c>
      <c r="D26" s="94">
        <v>-881711200</v>
      </c>
      <c r="E26" s="94">
        <v>-49591761.68</v>
      </c>
      <c r="F26" s="218">
        <f t="shared" si="0"/>
        <v>5.6244903864213137E-2</v>
      </c>
      <c r="G26" s="94">
        <v>0</v>
      </c>
      <c r="H26" s="95">
        <v>0</v>
      </c>
      <c r="I26" s="248">
        <v>0</v>
      </c>
      <c r="J26" s="262">
        <v>0</v>
      </c>
      <c r="K26" s="252">
        <v>0</v>
      </c>
      <c r="L26" s="171">
        <v>0</v>
      </c>
    </row>
    <row r="27" spans="1:12" ht="22.5">
      <c r="A27" s="123" t="s">
        <v>283</v>
      </c>
      <c r="B27" s="124" t="s">
        <v>276</v>
      </c>
      <c r="C27" s="148" t="s">
        <v>284</v>
      </c>
      <c r="D27" s="94">
        <v>0</v>
      </c>
      <c r="E27" s="94">
        <v>0</v>
      </c>
      <c r="F27" s="218">
        <v>0</v>
      </c>
      <c r="G27" s="94">
        <v>0</v>
      </c>
      <c r="H27" s="95">
        <v>0</v>
      </c>
      <c r="I27" s="248">
        <v>0</v>
      </c>
      <c r="J27" s="262">
        <v>-63373490.799999997</v>
      </c>
      <c r="K27" s="252">
        <v>-4620960.08</v>
      </c>
      <c r="L27" s="171">
        <f t="shared" si="2"/>
        <v>7.2916293889873598E-2</v>
      </c>
    </row>
    <row r="28" spans="1:12" ht="22.5">
      <c r="A28" s="123" t="s">
        <v>285</v>
      </c>
      <c r="B28" s="124" t="s">
        <v>276</v>
      </c>
      <c r="C28" s="148" t="s">
        <v>286</v>
      </c>
      <c r="D28" s="94">
        <v>0</v>
      </c>
      <c r="E28" s="94">
        <v>0</v>
      </c>
      <c r="F28" s="218">
        <v>0</v>
      </c>
      <c r="G28" s="94">
        <v>-108632080.94</v>
      </c>
      <c r="H28" s="95">
        <v>-5112393.1900000004</v>
      </c>
      <c r="I28" s="248">
        <f t="shared" si="1"/>
        <v>4.7061541542444477E-2</v>
      </c>
      <c r="J28" s="262">
        <v>0</v>
      </c>
      <c r="K28" s="252">
        <v>0</v>
      </c>
      <c r="L28" s="171">
        <v>0</v>
      </c>
    </row>
    <row r="29" spans="1:12" ht="12.75" customHeight="1">
      <c r="A29" s="121" t="s">
        <v>287</v>
      </c>
      <c r="B29" s="122" t="s">
        <v>288</v>
      </c>
      <c r="C29" s="106" t="s">
        <v>21</v>
      </c>
      <c r="D29" s="94">
        <v>903267013</v>
      </c>
      <c r="E29" s="94">
        <v>51435179.090000004</v>
      </c>
      <c r="F29" s="218">
        <f t="shared" si="0"/>
        <v>5.6943493285744516E-2</v>
      </c>
      <c r="G29" s="94">
        <v>111320157.43000001</v>
      </c>
      <c r="H29" s="95">
        <v>13138412.93</v>
      </c>
      <c r="I29" s="248">
        <f t="shared" si="1"/>
        <v>0.11802366465625648</v>
      </c>
      <c r="J29" s="262">
        <v>68978444.379999995</v>
      </c>
      <c r="K29" s="252">
        <v>3500270.9</v>
      </c>
      <c r="L29" s="171">
        <f t="shared" si="2"/>
        <v>5.0744416338488613E-2</v>
      </c>
    </row>
    <row r="30" spans="1:12">
      <c r="A30" s="123" t="s">
        <v>289</v>
      </c>
      <c r="B30" s="124" t="s">
        <v>288</v>
      </c>
      <c r="C30" s="148" t="s">
        <v>290</v>
      </c>
      <c r="D30" s="94">
        <v>903267013</v>
      </c>
      <c r="E30" s="94">
        <v>51435179.090000004</v>
      </c>
      <c r="F30" s="218">
        <f t="shared" si="0"/>
        <v>5.6943493285744516E-2</v>
      </c>
      <c r="G30" s="94">
        <v>111320157.43000001</v>
      </c>
      <c r="H30" s="95">
        <v>13138412.93</v>
      </c>
      <c r="I30" s="248">
        <f t="shared" si="1"/>
        <v>0.11802366465625648</v>
      </c>
      <c r="J30" s="262">
        <v>68978444.379999995</v>
      </c>
      <c r="K30" s="252">
        <v>3500270.9</v>
      </c>
      <c r="L30" s="171">
        <f t="shared" si="2"/>
        <v>5.0744416338488613E-2</v>
      </c>
    </row>
    <row r="31" spans="1:12">
      <c r="A31" s="123" t="s">
        <v>291</v>
      </c>
      <c r="B31" s="124" t="s">
        <v>288</v>
      </c>
      <c r="C31" s="148" t="s">
        <v>292</v>
      </c>
      <c r="D31" s="94">
        <v>903267013</v>
      </c>
      <c r="E31" s="94">
        <v>51435179.090000004</v>
      </c>
      <c r="F31" s="218">
        <f t="shared" si="0"/>
        <v>5.6943493285744516E-2</v>
      </c>
      <c r="G31" s="94">
        <v>111320157.43000001</v>
      </c>
      <c r="H31" s="95">
        <v>13138412.93</v>
      </c>
      <c r="I31" s="248">
        <f t="shared" si="1"/>
        <v>0.11802366465625648</v>
      </c>
      <c r="J31" s="262">
        <v>68978444.379999995</v>
      </c>
      <c r="K31" s="252">
        <v>3500270.9</v>
      </c>
      <c r="L31" s="171">
        <f t="shared" si="2"/>
        <v>5.0744416338488613E-2</v>
      </c>
    </row>
    <row r="32" spans="1:12" ht="22.5">
      <c r="A32" s="123" t="s">
        <v>293</v>
      </c>
      <c r="B32" s="124" t="s">
        <v>288</v>
      </c>
      <c r="C32" s="148" t="s">
        <v>294</v>
      </c>
      <c r="D32" s="94">
        <v>903267013</v>
      </c>
      <c r="E32" s="94">
        <v>51435179.090000004</v>
      </c>
      <c r="F32" s="218">
        <f t="shared" si="0"/>
        <v>5.6943493285744516E-2</v>
      </c>
      <c r="G32" s="94">
        <v>0</v>
      </c>
      <c r="H32" s="95">
        <v>0</v>
      </c>
      <c r="I32" s="248">
        <v>0</v>
      </c>
      <c r="J32" s="262">
        <v>0</v>
      </c>
      <c r="K32" s="252">
        <v>0</v>
      </c>
      <c r="L32" s="171">
        <v>0</v>
      </c>
    </row>
    <row r="33" spans="1:12" ht="22.5">
      <c r="A33" s="123" t="s">
        <v>295</v>
      </c>
      <c r="B33" s="124" t="s">
        <v>288</v>
      </c>
      <c r="C33" s="148" t="s">
        <v>296</v>
      </c>
      <c r="D33" s="94">
        <v>0</v>
      </c>
      <c r="E33" s="94">
        <v>0</v>
      </c>
      <c r="F33" s="218">
        <v>0</v>
      </c>
      <c r="G33" s="94">
        <v>0</v>
      </c>
      <c r="H33" s="95">
        <v>0</v>
      </c>
      <c r="I33" s="248">
        <v>0</v>
      </c>
      <c r="J33" s="262">
        <v>68978444.379999995</v>
      </c>
      <c r="K33" s="252">
        <v>3500270.9</v>
      </c>
      <c r="L33" s="171">
        <f t="shared" si="2"/>
        <v>5.0744416338488613E-2</v>
      </c>
    </row>
    <row r="34" spans="1:12" ht="23.25" thickBot="1">
      <c r="A34" s="123" t="s">
        <v>297</v>
      </c>
      <c r="B34" s="124" t="s">
        <v>288</v>
      </c>
      <c r="C34" s="148" t="s">
        <v>298</v>
      </c>
      <c r="D34" s="149">
        <v>0</v>
      </c>
      <c r="E34" s="149">
        <v>0</v>
      </c>
      <c r="F34" s="218">
        <v>0</v>
      </c>
      <c r="G34" s="149">
        <v>111320157.43000001</v>
      </c>
      <c r="H34" s="150">
        <v>13138412.93</v>
      </c>
      <c r="I34" s="248">
        <f t="shared" si="1"/>
        <v>0.11802366465625648</v>
      </c>
      <c r="J34" s="264">
        <v>0</v>
      </c>
      <c r="K34" s="265">
        <v>0</v>
      </c>
      <c r="L34" s="266">
        <v>0</v>
      </c>
    </row>
    <row r="35" spans="1:12" ht="12.95" customHeight="1">
      <c r="A35" s="168"/>
      <c r="B35" s="169"/>
      <c r="C35" s="169"/>
      <c r="D35" s="170"/>
      <c r="E35" s="170"/>
      <c r="F35" s="170"/>
      <c r="G35" s="170"/>
      <c r="H35" s="170"/>
      <c r="I35" s="170"/>
      <c r="J35" s="170"/>
      <c r="K35" s="170"/>
      <c r="L35" s="170"/>
    </row>
    <row r="36" spans="1:12" hidden="1">
      <c r="A36" s="47"/>
      <c r="B36" s="47"/>
      <c r="C36" s="47"/>
      <c r="D36" s="85"/>
      <c r="E36" s="85"/>
      <c r="F36" s="85"/>
      <c r="G36" s="85"/>
      <c r="H36" s="85"/>
      <c r="I36" s="85"/>
      <c r="J36" s="85"/>
      <c r="K36" s="85"/>
      <c r="L36" s="85"/>
    </row>
  </sheetData>
  <mergeCells count="7">
    <mergeCell ref="A2:C2"/>
    <mergeCell ref="A4:A5"/>
    <mergeCell ref="B4:B5"/>
    <mergeCell ref="C4:C5"/>
    <mergeCell ref="D4:F4"/>
    <mergeCell ref="G4:I4"/>
    <mergeCell ref="J4:L4"/>
  </mergeCells>
  <pageMargins left="0.19685039370078741" right="0.19685039370078741" top="0.19685039370078741" bottom="0.19685039370078741" header="0" footer="0"/>
  <pageSetup paperSize="9" scale="65" fitToWidth="2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view="pageBreakPreview" topLeftCell="A19" zoomScaleSheetLayoutView="100" workbookViewId="0">
      <selection activeCell="B11" sqref="B11:O11"/>
    </sheetView>
  </sheetViews>
  <sheetFormatPr defaultRowHeight="15"/>
  <cols>
    <col min="1" max="1" width="43.85546875" style="36" customWidth="1"/>
    <col min="2" max="2" width="17" style="36" customWidth="1"/>
    <col min="3" max="3" width="16.42578125" style="36" customWidth="1"/>
    <col min="4" max="4" width="12.5703125" style="36" customWidth="1"/>
    <col min="5" max="5" width="15" style="36" customWidth="1"/>
    <col min="6" max="6" width="14.7109375" style="36" customWidth="1"/>
    <col min="7" max="7" width="13.42578125" style="36" customWidth="1"/>
    <col min="8" max="8" width="14" style="36" bestFit="1" customWidth="1"/>
    <col min="9" max="9" width="13.5703125" style="36" customWidth="1"/>
    <col min="10" max="10" width="12.85546875" style="36" bestFit="1" customWidth="1"/>
    <col min="11" max="11" width="12" style="36" customWidth="1"/>
    <col min="12" max="12" width="12" style="36" bestFit="1" customWidth="1"/>
    <col min="13" max="14" width="13" style="36" customWidth="1"/>
    <col min="15" max="15" width="13.140625" style="36" customWidth="1"/>
    <col min="16" max="16" width="9.140625" style="36"/>
    <col min="17" max="17" width="9.140625" style="36" customWidth="1"/>
    <col min="18" max="256" width="9.140625" style="36"/>
    <col min="257" max="257" width="43.85546875" style="36" customWidth="1"/>
    <col min="258" max="258" width="14" style="36" customWidth="1"/>
    <col min="259" max="259" width="17.7109375" style="36" customWidth="1"/>
    <col min="260" max="260" width="9.5703125" style="36" customWidth="1"/>
    <col min="261" max="261" width="15" style="36" customWidth="1"/>
    <col min="262" max="262" width="14.7109375" style="36" customWidth="1"/>
    <col min="263" max="263" width="13.42578125" style="36" customWidth="1"/>
    <col min="264" max="264" width="14" style="36" bestFit="1" customWidth="1"/>
    <col min="265" max="265" width="13.5703125" style="36" customWidth="1"/>
    <col min="266" max="266" width="12.85546875" style="36" bestFit="1" customWidth="1"/>
    <col min="267" max="267" width="12" style="36" customWidth="1"/>
    <col min="268" max="268" width="12" style="36" bestFit="1" customWidth="1"/>
    <col min="269" max="270" width="13" style="36" customWidth="1"/>
    <col min="271" max="271" width="13.140625" style="36" customWidth="1"/>
    <col min="272" max="272" width="9.140625" style="36"/>
    <col min="273" max="273" width="9.140625" style="36" customWidth="1"/>
    <col min="274" max="512" width="9.140625" style="36"/>
    <col min="513" max="513" width="43.85546875" style="36" customWidth="1"/>
    <col min="514" max="514" width="14" style="36" customWidth="1"/>
    <col min="515" max="515" width="17.7109375" style="36" customWidth="1"/>
    <col min="516" max="516" width="9.5703125" style="36" customWidth="1"/>
    <col min="517" max="517" width="15" style="36" customWidth="1"/>
    <col min="518" max="518" width="14.7109375" style="36" customWidth="1"/>
    <col min="519" max="519" width="13.42578125" style="36" customWidth="1"/>
    <col min="520" max="520" width="14" style="36" bestFit="1" customWidth="1"/>
    <col min="521" max="521" width="13.5703125" style="36" customWidth="1"/>
    <col min="522" max="522" width="12.85546875" style="36" bestFit="1" customWidth="1"/>
    <col min="523" max="523" width="12" style="36" customWidth="1"/>
    <col min="524" max="524" width="12" style="36" bestFit="1" customWidth="1"/>
    <col min="525" max="526" width="13" style="36" customWidth="1"/>
    <col min="527" max="527" width="13.140625" style="36" customWidth="1"/>
    <col min="528" max="528" width="9.140625" style="36"/>
    <col min="529" max="529" width="9.140625" style="36" customWidth="1"/>
    <col min="530" max="768" width="9.140625" style="36"/>
    <col min="769" max="769" width="43.85546875" style="36" customWidth="1"/>
    <col min="770" max="770" width="14" style="36" customWidth="1"/>
    <col min="771" max="771" width="17.7109375" style="36" customWidth="1"/>
    <col min="772" max="772" width="9.5703125" style="36" customWidth="1"/>
    <col min="773" max="773" width="15" style="36" customWidth="1"/>
    <col min="774" max="774" width="14.7109375" style="36" customWidth="1"/>
    <col min="775" max="775" width="13.42578125" style="36" customWidth="1"/>
    <col min="776" max="776" width="14" style="36" bestFit="1" customWidth="1"/>
    <col min="777" max="777" width="13.5703125" style="36" customWidth="1"/>
    <col min="778" max="778" width="12.85546875" style="36" bestFit="1" customWidth="1"/>
    <col min="779" max="779" width="12" style="36" customWidth="1"/>
    <col min="780" max="780" width="12" style="36" bestFit="1" customWidth="1"/>
    <col min="781" max="782" width="13" style="36" customWidth="1"/>
    <col min="783" max="783" width="13.140625" style="36" customWidth="1"/>
    <col min="784" max="784" width="9.140625" style="36"/>
    <col min="785" max="785" width="9.140625" style="36" customWidth="1"/>
    <col min="786" max="1024" width="9.140625" style="36"/>
    <col min="1025" max="1025" width="43.85546875" style="36" customWidth="1"/>
    <col min="1026" max="1026" width="14" style="36" customWidth="1"/>
    <col min="1027" max="1027" width="17.7109375" style="36" customWidth="1"/>
    <col min="1028" max="1028" width="9.5703125" style="36" customWidth="1"/>
    <col min="1029" max="1029" width="15" style="36" customWidth="1"/>
    <col min="1030" max="1030" width="14.7109375" style="36" customWidth="1"/>
    <col min="1031" max="1031" width="13.42578125" style="36" customWidth="1"/>
    <col min="1032" max="1032" width="14" style="36" bestFit="1" customWidth="1"/>
    <col min="1033" max="1033" width="13.5703125" style="36" customWidth="1"/>
    <col min="1034" max="1034" width="12.85546875" style="36" bestFit="1" customWidth="1"/>
    <col min="1035" max="1035" width="12" style="36" customWidth="1"/>
    <col min="1036" max="1036" width="12" style="36" bestFit="1" customWidth="1"/>
    <col min="1037" max="1038" width="13" style="36" customWidth="1"/>
    <col min="1039" max="1039" width="13.140625" style="36" customWidth="1"/>
    <col min="1040" max="1040" width="9.140625" style="36"/>
    <col min="1041" max="1041" width="9.140625" style="36" customWidth="1"/>
    <col min="1042" max="1280" width="9.140625" style="36"/>
    <col min="1281" max="1281" width="43.85546875" style="36" customWidth="1"/>
    <col min="1282" max="1282" width="14" style="36" customWidth="1"/>
    <col min="1283" max="1283" width="17.7109375" style="36" customWidth="1"/>
    <col min="1284" max="1284" width="9.5703125" style="36" customWidth="1"/>
    <col min="1285" max="1285" width="15" style="36" customWidth="1"/>
    <col min="1286" max="1286" width="14.7109375" style="36" customWidth="1"/>
    <col min="1287" max="1287" width="13.42578125" style="36" customWidth="1"/>
    <col min="1288" max="1288" width="14" style="36" bestFit="1" customWidth="1"/>
    <col min="1289" max="1289" width="13.5703125" style="36" customWidth="1"/>
    <col min="1290" max="1290" width="12.85546875" style="36" bestFit="1" customWidth="1"/>
    <col min="1291" max="1291" width="12" style="36" customWidth="1"/>
    <col min="1292" max="1292" width="12" style="36" bestFit="1" customWidth="1"/>
    <col min="1293" max="1294" width="13" style="36" customWidth="1"/>
    <col min="1295" max="1295" width="13.140625" style="36" customWidth="1"/>
    <col min="1296" max="1296" width="9.140625" style="36"/>
    <col min="1297" max="1297" width="9.140625" style="36" customWidth="1"/>
    <col min="1298" max="1536" width="9.140625" style="36"/>
    <col min="1537" max="1537" width="43.85546875" style="36" customWidth="1"/>
    <col min="1538" max="1538" width="14" style="36" customWidth="1"/>
    <col min="1539" max="1539" width="17.7109375" style="36" customWidth="1"/>
    <col min="1540" max="1540" width="9.5703125" style="36" customWidth="1"/>
    <col min="1541" max="1541" width="15" style="36" customWidth="1"/>
    <col min="1542" max="1542" width="14.7109375" style="36" customWidth="1"/>
    <col min="1543" max="1543" width="13.42578125" style="36" customWidth="1"/>
    <col min="1544" max="1544" width="14" style="36" bestFit="1" customWidth="1"/>
    <col min="1545" max="1545" width="13.5703125" style="36" customWidth="1"/>
    <col min="1546" max="1546" width="12.85546875" style="36" bestFit="1" customWidth="1"/>
    <col min="1547" max="1547" width="12" style="36" customWidth="1"/>
    <col min="1548" max="1548" width="12" style="36" bestFit="1" customWidth="1"/>
    <col min="1549" max="1550" width="13" style="36" customWidth="1"/>
    <col min="1551" max="1551" width="13.140625" style="36" customWidth="1"/>
    <col min="1552" max="1552" width="9.140625" style="36"/>
    <col min="1553" max="1553" width="9.140625" style="36" customWidth="1"/>
    <col min="1554" max="1792" width="9.140625" style="36"/>
    <col min="1793" max="1793" width="43.85546875" style="36" customWidth="1"/>
    <col min="1794" max="1794" width="14" style="36" customWidth="1"/>
    <col min="1795" max="1795" width="17.7109375" style="36" customWidth="1"/>
    <col min="1796" max="1796" width="9.5703125" style="36" customWidth="1"/>
    <col min="1797" max="1797" width="15" style="36" customWidth="1"/>
    <col min="1798" max="1798" width="14.7109375" style="36" customWidth="1"/>
    <col min="1799" max="1799" width="13.42578125" style="36" customWidth="1"/>
    <col min="1800" max="1800" width="14" style="36" bestFit="1" customWidth="1"/>
    <col min="1801" max="1801" width="13.5703125" style="36" customWidth="1"/>
    <col min="1802" max="1802" width="12.85546875" style="36" bestFit="1" customWidth="1"/>
    <col min="1803" max="1803" width="12" style="36" customWidth="1"/>
    <col min="1804" max="1804" width="12" style="36" bestFit="1" customWidth="1"/>
    <col min="1805" max="1806" width="13" style="36" customWidth="1"/>
    <col min="1807" max="1807" width="13.140625" style="36" customWidth="1"/>
    <col min="1808" max="1808" width="9.140625" style="36"/>
    <col min="1809" max="1809" width="9.140625" style="36" customWidth="1"/>
    <col min="1810" max="2048" width="9.140625" style="36"/>
    <col min="2049" max="2049" width="43.85546875" style="36" customWidth="1"/>
    <col min="2050" max="2050" width="14" style="36" customWidth="1"/>
    <col min="2051" max="2051" width="17.7109375" style="36" customWidth="1"/>
    <col min="2052" max="2052" width="9.5703125" style="36" customWidth="1"/>
    <col min="2053" max="2053" width="15" style="36" customWidth="1"/>
    <col min="2054" max="2054" width="14.7109375" style="36" customWidth="1"/>
    <col min="2055" max="2055" width="13.42578125" style="36" customWidth="1"/>
    <col min="2056" max="2056" width="14" style="36" bestFit="1" customWidth="1"/>
    <col min="2057" max="2057" width="13.5703125" style="36" customWidth="1"/>
    <col min="2058" max="2058" width="12.85546875" style="36" bestFit="1" customWidth="1"/>
    <col min="2059" max="2059" width="12" style="36" customWidth="1"/>
    <col min="2060" max="2060" width="12" style="36" bestFit="1" customWidth="1"/>
    <col min="2061" max="2062" width="13" style="36" customWidth="1"/>
    <col min="2063" max="2063" width="13.140625" style="36" customWidth="1"/>
    <col min="2064" max="2064" width="9.140625" style="36"/>
    <col min="2065" max="2065" width="9.140625" style="36" customWidth="1"/>
    <col min="2066" max="2304" width="9.140625" style="36"/>
    <col min="2305" max="2305" width="43.85546875" style="36" customWidth="1"/>
    <col min="2306" max="2306" width="14" style="36" customWidth="1"/>
    <col min="2307" max="2307" width="17.7109375" style="36" customWidth="1"/>
    <col min="2308" max="2308" width="9.5703125" style="36" customWidth="1"/>
    <col min="2309" max="2309" width="15" style="36" customWidth="1"/>
    <col min="2310" max="2310" width="14.7109375" style="36" customWidth="1"/>
    <col min="2311" max="2311" width="13.42578125" style="36" customWidth="1"/>
    <col min="2312" max="2312" width="14" style="36" bestFit="1" customWidth="1"/>
    <col min="2313" max="2313" width="13.5703125" style="36" customWidth="1"/>
    <col min="2314" max="2314" width="12.85546875" style="36" bestFit="1" customWidth="1"/>
    <col min="2315" max="2315" width="12" style="36" customWidth="1"/>
    <col min="2316" max="2316" width="12" style="36" bestFit="1" customWidth="1"/>
    <col min="2317" max="2318" width="13" style="36" customWidth="1"/>
    <col min="2319" max="2319" width="13.140625" style="36" customWidth="1"/>
    <col min="2320" max="2320" width="9.140625" style="36"/>
    <col min="2321" max="2321" width="9.140625" style="36" customWidth="1"/>
    <col min="2322" max="2560" width="9.140625" style="36"/>
    <col min="2561" max="2561" width="43.85546875" style="36" customWidth="1"/>
    <col min="2562" max="2562" width="14" style="36" customWidth="1"/>
    <col min="2563" max="2563" width="17.7109375" style="36" customWidth="1"/>
    <col min="2564" max="2564" width="9.5703125" style="36" customWidth="1"/>
    <col min="2565" max="2565" width="15" style="36" customWidth="1"/>
    <col min="2566" max="2566" width="14.7109375" style="36" customWidth="1"/>
    <col min="2567" max="2567" width="13.42578125" style="36" customWidth="1"/>
    <col min="2568" max="2568" width="14" style="36" bestFit="1" customWidth="1"/>
    <col min="2569" max="2569" width="13.5703125" style="36" customWidth="1"/>
    <col min="2570" max="2570" width="12.85546875" style="36" bestFit="1" customWidth="1"/>
    <col min="2571" max="2571" width="12" style="36" customWidth="1"/>
    <col min="2572" max="2572" width="12" style="36" bestFit="1" customWidth="1"/>
    <col min="2573" max="2574" width="13" style="36" customWidth="1"/>
    <col min="2575" max="2575" width="13.140625" style="36" customWidth="1"/>
    <col min="2576" max="2576" width="9.140625" style="36"/>
    <col min="2577" max="2577" width="9.140625" style="36" customWidth="1"/>
    <col min="2578" max="2816" width="9.140625" style="36"/>
    <col min="2817" max="2817" width="43.85546875" style="36" customWidth="1"/>
    <col min="2818" max="2818" width="14" style="36" customWidth="1"/>
    <col min="2819" max="2819" width="17.7109375" style="36" customWidth="1"/>
    <col min="2820" max="2820" width="9.5703125" style="36" customWidth="1"/>
    <col min="2821" max="2821" width="15" style="36" customWidth="1"/>
    <col min="2822" max="2822" width="14.7109375" style="36" customWidth="1"/>
    <col min="2823" max="2823" width="13.42578125" style="36" customWidth="1"/>
    <col min="2824" max="2824" width="14" style="36" bestFit="1" customWidth="1"/>
    <col min="2825" max="2825" width="13.5703125" style="36" customWidth="1"/>
    <col min="2826" max="2826" width="12.85546875" style="36" bestFit="1" customWidth="1"/>
    <col min="2827" max="2827" width="12" style="36" customWidth="1"/>
    <col min="2828" max="2828" width="12" style="36" bestFit="1" customWidth="1"/>
    <col min="2829" max="2830" width="13" style="36" customWidth="1"/>
    <col min="2831" max="2831" width="13.140625" style="36" customWidth="1"/>
    <col min="2832" max="2832" width="9.140625" style="36"/>
    <col min="2833" max="2833" width="9.140625" style="36" customWidth="1"/>
    <col min="2834" max="3072" width="9.140625" style="36"/>
    <col min="3073" max="3073" width="43.85546875" style="36" customWidth="1"/>
    <col min="3074" max="3074" width="14" style="36" customWidth="1"/>
    <col min="3075" max="3075" width="17.7109375" style="36" customWidth="1"/>
    <col min="3076" max="3076" width="9.5703125" style="36" customWidth="1"/>
    <col min="3077" max="3077" width="15" style="36" customWidth="1"/>
    <col min="3078" max="3078" width="14.7109375" style="36" customWidth="1"/>
    <col min="3079" max="3079" width="13.42578125" style="36" customWidth="1"/>
    <col min="3080" max="3080" width="14" style="36" bestFit="1" customWidth="1"/>
    <col min="3081" max="3081" width="13.5703125" style="36" customWidth="1"/>
    <col min="3082" max="3082" width="12.85546875" style="36" bestFit="1" customWidth="1"/>
    <col min="3083" max="3083" width="12" style="36" customWidth="1"/>
    <col min="3084" max="3084" width="12" style="36" bestFit="1" customWidth="1"/>
    <col min="3085" max="3086" width="13" style="36" customWidth="1"/>
    <col min="3087" max="3087" width="13.140625" style="36" customWidth="1"/>
    <col min="3088" max="3088" width="9.140625" style="36"/>
    <col min="3089" max="3089" width="9.140625" style="36" customWidth="1"/>
    <col min="3090" max="3328" width="9.140625" style="36"/>
    <col min="3329" max="3329" width="43.85546875" style="36" customWidth="1"/>
    <col min="3330" max="3330" width="14" style="36" customWidth="1"/>
    <col min="3331" max="3331" width="17.7109375" style="36" customWidth="1"/>
    <col min="3332" max="3332" width="9.5703125" style="36" customWidth="1"/>
    <col min="3333" max="3333" width="15" style="36" customWidth="1"/>
    <col min="3334" max="3334" width="14.7109375" style="36" customWidth="1"/>
    <col min="3335" max="3335" width="13.42578125" style="36" customWidth="1"/>
    <col min="3336" max="3336" width="14" style="36" bestFit="1" customWidth="1"/>
    <col min="3337" max="3337" width="13.5703125" style="36" customWidth="1"/>
    <col min="3338" max="3338" width="12.85546875" style="36" bestFit="1" customWidth="1"/>
    <col min="3339" max="3339" width="12" style="36" customWidth="1"/>
    <col min="3340" max="3340" width="12" style="36" bestFit="1" customWidth="1"/>
    <col min="3341" max="3342" width="13" style="36" customWidth="1"/>
    <col min="3343" max="3343" width="13.140625" style="36" customWidth="1"/>
    <col min="3344" max="3344" width="9.140625" style="36"/>
    <col min="3345" max="3345" width="9.140625" style="36" customWidth="1"/>
    <col min="3346" max="3584" width="9.140625" style="36"/>
    <col min="3585" max="3585" width="43.85546875" style="36" customWidth="1"/>
    <col min="3586" max="3586" width="14" style="36" customWidth="1"/>
    <col min="3587" max="3587" width="17.7109375" style="36" customWidth="1"/>
    <col min="3588" max="3588" width="9.5703125" style="36" customWidth="1"/>
    <col min="3589" max="3589" width="15" style="36" customWidth="1"/>
    <col min="3590" max="3590" width="14.7109375" style="36" customWidth="1"/>
    <col min="3591" max="3591" width="13.42578125" style="36" customWidth="1"/>
    <col min="3592" max="3592" width="14" style="36" bestFit="1" customWidth="1"/>
    <col min="3593" max="3593" width="13.5703125" style="36" customWidth="1"/>
    <col min="3594" max="3594" width="12.85546875" style="36" bestFit="1" customWidth="1"/>
    <col min="3595" max="3595" width="12" style="36" customWidth="1"/>
    <col min="3596" max="3596" width="12" style="36" bestFit="1" customWidth="1"/>
    <col min="3597" max="3598" width="13" style="36" customWidth="1"/>
    <col min="3599" max="3599" width="13.140625" style="36" customWidth="1"/>
    <col min="3600" max="3600" width="9.140625" style="36"/>
    <col min="3601" max="3601" width="9.140625" style="36" customWidth="1"/>
    <col min="3602" max="3840" width="9.140625" style="36"/>
    <col min="3841" max="3841" width="43.85546875" style="36" customWidth="1"/>
    <col min="3842" max="3842" width="14" style="36" customWidth="1"/>
    <col min="3843" max="3843" width="17.7109375" style="36" customWidth="1"/>
    <col min="3844" max="3844" width="9.5703125" style="36" customWidth="1"/>
    <col min="3845" max="3845" width="15" style="36" customWidth="1"/>
    <col min="3846" max="3846" width="14.7109375" style="36" customWidth="1"/>
    <col min="3847" max="3847" width="13.42578125" style="36" customWidth="1"/>
    <col min="3848" max="3848" width="14" style="36" bestFit="1" customWidth="1"/>
    <col min="3849" max="3849" width="13.5703125" style="36" customWidth="1"/>
    <col min="3850" max="3850" width="12.85546875" style="36" bestFit="1" customWidth="1"/>
    <col min="3851" max="3851" width="12" style="36" customWidth="1"/>
    <col min="3852" max="3852" width="12" style="36" bestFit="1" customWidth="1"/>
    <col min="3853" max="3854" width="13" style="36" customWidth="1"/>
    <col min="3855" max="3855" width="13.140625" style="36" customWidth="1"/>
    <col min="3856" max="3856" width="9.140625" style="36"/>
    <col min="3857" max="3857" width="9.140625" style="36" customWidth="1"/>
    <col min="3858" max="4096" width="9.140625" style="36"/>
    <col min="4097" max="4097" width="43.85546875" style="36" customWidth="1"/>
    <col min="4098" max="4098" width="14" style="36" customWidth="1"/>
    <col min="4099" max="4099" width="17.7109375" style="36" customWidth="1"/>
    <col min="4100" max="4100" width="9.5703125" style="36" customWidth="1"/>
    <col min="4101" max="4101" width="15" style="36" customWidth="1"/>
    <col min="4102" max="4102" width="14.7109375" style="36" customWidth="1"/>
    <col min="4103" max="4103" width="13.42578125" style="36" customWidth="1"/>
    <col min="4104" max="4104" width="14" style="36" bestFit="1" customWidth="1"/>
    <col min="4105" max="4105" width="13.5703125" style="36" customWidth="1"/>
    <col min="4106" max="4106" width="12.85546875" style="36" bestFit="1" customWidth="1"/>
    <col min="4107" max="4107" width="12" style="36" customWidth="1"/>
    <col min="4108" max="4108" width="12" style="36" bestFit="1" customWidth="1"/>
    <col min="4109" max="4110" width="13" style="36" customWidth="1"/>
    <col min="4111" max="4111" width="13.140625" style="36" customWidth="1"/>
    <col min="4112" max="4112" width="9.140625" style="36"/>
    <col min="4113" max="4113" width="9.140625" style="36" customWidth="1"/>
    <col min="4114" max="4352" width="9.140625" style="36"/>
    <col min="4353" max="4353" width="43.85546875" style="36" customWidth="1"/>
    <col min="4354" max="4354" width="14" style="36" customWidth="1"/>
    <col min="4355" max="4355" width="17.7109375" style="36" customWidth="1"/>
    <col min="4356" max="4356" width="9.5703125" style="36" customWidth="1"/>
    <col min="4357" max="4357" width="15" style="36" customWidth="1"/>
    <col min="4358" max="4358" width="14.7109375" style="36" customWidth="1"/>
    <col min="4359" max="4359" width="13.42578125" style="36" customWidth="1"/>
    <col min="4360" max="4360" width="14" style="36" bestFit="1" customWidth="1"/>
    <col min="4361" max="4361" width="13.5703125" style="36" customWidth="1"/>
    <col min="4362" max="4362" width="12.85546875" style="36" bestFit="1" customWidth="1"/>
    <col min="4363" max="4363" width="12" style="36" customWidth="1"/>
    <col min="4364" max="4364" width="12" style="36" bestFit="1" customWidth="1"/>
    <col min="4365" max="4366" width="13" style="36" customWidth="1"/>
    <col min="4367" max="4367" width="13.140625" style="36" customWidth="1"/>
    <col min="4368" max="4368" width="9.140625" style="36"/>
    <col min="4369" max="4369" width="9.140625" style="36" customWidth="1"/>
    <col min="4370" max="4608" width="9.140625" style="36"/>
    <col min="4609" max="4609" width="43.85546875" style="36" customWidth="1"/>
    <col min="4610" max="4610" width="14" style="36" customWidth="1"/>
    <col min="4611" max="4611" width="17.7109375" style="36" customWidth="1"/>
    <col min="4612" max="4612" width="9.5703125" style="36" customWidth="1"/>
    <col min="4613" max="4613" width="15" style="36" customWidth="1"/>
    <col min="4614" max="4614" width="14.7109375" style="36" customWidth="1"/>
    <col min="4615" max="4615" width="13.42578125" style="36" customWidth="1"/>
    <col min="4616" max="4616" width="14" style="36" bestFit="1" customWidth="1"/>
    <col min="4617" max="4617" width="13.5703125" style="36" customWidth="1"/>
    <col min="4618" max="4618" width="12.85546875" style="36" bestFit="1" customWidth="1"/>
    <col min="4619" max="4619" width="12" style="36" customWidth="1"/>
    <col min="4620" max="4620" width="12" style="36" bestFit="1" customWidth="1"/>
    <col min="4621" max="4622" width="13" style="36" customWidth="1"/>
    <col min="4623" max="4623" width="13.140625" style="36" customWidth="1"/>
    <col min="4624" max="4624" width="9.140625" style="36"/>
    <col min="4625" max="4625" width="9.140625" style="36" customWidth="1"/>
    <col min="4626" max="4864" width="9.140625" style="36"/>
    <col min="4865" max="4865" width="43.85546875" style="36" customWidth="1"/>
    <col min="4866" max="4866" width="14" style="36" customWidth="1"/>
    <col min="4867" max="4867" width="17.7109375" style="36" customWidth="1"/>
    <col min="4868" max="4868" width="9.5703125" style="36" customWidth="1"/>
    <col min="4869" max="4869" width="15" style="36" customWidth="1"/>
    <col min="4870" max="4870" width="14.7109375" style="36" customWidth="1"/>
    <col min="4871" max="4871" width="13.42578125" style="36" customWidth="1"/>
    <col min="4872" max="4872" width="14" style="36" bestFit="1" customWidth="1"/>
    <col min="4873" max="4873" width="13.5703125" style="36" customWidth="1"/>
    <col min="4874" max="4874" width="12.85546875" style="36" bestFit="1" customWidth="1"/>
    <col min="4875" max="4875" width="12" style="36" customWidth="1"/>
    <col min="4876" max="4876" width="12" style="36" bestFit="1" customWidth="1"/>
    <col min="4877" max="4878" width="13" style="36" customWidth="1"/>
    <col min="4879" max="4879" width="13.140625" style="36" customWidth="1"/>
    <col min="4880" max="4880" width="9.140625" style="36"/>
    <col min="4881" max="4881" width="9.140625" style="36" customWidth="1"/>
    <col min="4882" max="5120" width="9.140625" style="36"/>
    <col min="5121" max="5121" width="43.85546875" style="36" customWidth="1"/>
    <col min="5122" max="5122" width="14" style="36" customWidth="1"/>
    <col min="5123" max="5123" width="17.7109375" style="36" customWidth="1"/>
    <col min="5124" max="5124" width="9.5703125" style="36" customWidth="1"/>
    <col min="5125" max="5125" width="15" style="36" customWidth="1"/>
    <col min="5126" max="5126" width="14.7109375" style="36" customWidth="1"/>
    <col min="5127" max="5127" width="13.42578125" style="36" customWidth="1"/>
    <col min="5128" max="5128" width="14" style="36" bestFit="1" customWidth="1"/>
    <col min="5129" max="5129" width="13.5703125" style="36" customWidth="1"/>
    <col min="5130" max="5130" width="12.85546875" style="36" bestFit="1" customWidth="1"/>
    <col min="5131" max="5131" width="12" style="36" customWidth="1"/>
    <col min="5132" max="5132" width="12" style="36" bestFit="1" customWidth="1"/>
    <col min="5133" max="5134" width="13" style="36" customWidth="1"/>
    <col min="5135" max="5135" width="13.140625" style="36" customWidth="1"/>
    <col min="5136" max="5136" width="9.140625" style="36"/>
    <col min="5137" max="5137" width="9.140625" style="36" customWidth="1"/>
    <col min="5138" max="5376" width="9.140625" style="36"/>
    <col min="5377" max="5377" width="43.85546875" style="36" customWidth="1"/>
    <col min="5378" max="5378" width="14" style="36" customWidth="1"/>
    <col min="5379" max="5379" width="17.7109375" style="36" customWidth="1"/>
    <col min="5380" max="5380" width="9.5703125" style="36" customWidth="1"/>
    <col min="5381" max="5381" width="15" style="36" customWidth="1"/>
    <col min="5382" max="5382" width="14.7109375" style="36" customWidth="1"/>
    <col min="5383" max="5383" width="13.42578125" style="36" customWidth="1"/>
    <col min="5384" max="5384" width="14" style="36" bestFit="1" customWidth="1"/>
    <col min="5385" max="5385" width="13.5703125" style="36" customWidth="1"/>
    <col min="5386" max="5386" width="12.85546875" style="36" bestFit="1" customWidth="1"/>
    <col min="5387" max="5387" width="12" style="36" customWidth="1"/>
    <col min="5388" max="5388" width="12" style="36" bestFit="1" customWidth="1"/>
    <col min="5389" max="5390" width="13" style="36" customWidth="1"/>
    <col min="5391" max="5391" width="13.140625" style="36" customWidth="1"/>
    <col min="5392" max="5392" width="9.140625" style="36"/>
    <col min="5393" max="5393" width="9.140625" style="36" customWidth="1"/>
    <col min="5394" max="5632" width="9.140625" style="36"/>
    <col min="5633" max="5633" width="43.85546875" style="36" customWidth="1"/>
    <col min="5634" max="5634" width="14" style="36" customWidth="1"/>
    <col min="5635" max="5635" width="17.7109375" style="36" customWidth="1"/>
    <col min="5636" max="5636" width="9.5703125" style="36" customWidth="1"/>
    <col min="5637" max="5637" width="15" style="36" customWidth="1"/>
    <col min="5638" max="5638" width="14.7109375" style="36" customWidth="1"/>
    <col min="5639" max="5639" width="13.42578125" style="36" customWidth="1"/>
    <col min="5640" max="5640" width="14" style="36" bestFit="1" customWidth="1"/>
    <col min="5641" max="5641" width="13.5703125" style="36" customWidth="1"/>
    <col min="5642" max="5642" width="12.85546875" style="36" bestFit="1" customWidth="1"/>
    <col min="5643" max="5643" width="12" style="36" customWidth="1"/>
    <col min="5644" max="5644" width="12" style="36" bestFit="1" customWidth="1"/>
    <col min="5645" max="5646" width="13" style="36" customWidth="1"/>
    <col min="5647" max="5647" width="13.140625" style="36" customWidth="1"/>
    <col min="5648" max="5648" width="9.140625" style="36"/>
    <col min="5649" max="5649" width="9.140625" style="36" customWidth="1"/>
    <col min="5650" max="5888" width="9.140625" style="36"/>
    <col min="5889" max="5889" width="43.85546875" style="36" customWidth="1"/>
    <col min="5890" max="5890" width="14" style="36" customWidth="1"/>
    <col min="5891" max="5891" width="17.7109375" style="36" customWidth="1"/>
    <col min="5892" max="5892" width="9.5703125" style="36" customWidth="1"/>
    <col min="5893" max="5893" width="15" style="36" customWidth="1"/>
    <col min="5894" max="5894" width="14.7109375" style="36" customWidth="1"/>
    <col min="5895" max="5895" width="13.42578125" style="36" customWidth="1"/>
    <col min="5896" max="5896" width="14" style="36" bestFit="1" customWidth="1"/>
    <col min="5897" max="5897" width="13.5703125" style="36" customWidth="1"/>
    <col min="5898" max="5898" width="12.85546875" style="36" bestFit="1" customWidth="1"/>
    <col min="5899" max="5899" width="12" style="36" customWidth="1"/>
    <col min="5900" max="5900" width="12" style="36" bestFit="1" customWidth="1"/>
    <col min="5901" max="5902" width="13" style="36" customWidth="1"/>
    <col min="5903" max="5903" width="13.140625" style="36" customWidth="1"/>
    <col min="5904" max="5904" width="9.140625" style="36"/>
    <col min="5905" max="5905" width="9.140625" style="36" customWidth="1"/>
    <col min="5906" max="6144" width="9.140625" style="36"/>
    <col min="6145" max="6145" width="43.85546875" style="36" customWidth="1"/>
    <col min="6146" max="6146" width="14" style="36" customWidth="1"/>
    <col min="6147" max="6147" width="17.7109375" style="36" customWidth="1"/>
    <col min="6148" max="6148" width="9.5703125" style="36" customWidth="1"/>
    <col min="6149" max="6149" width="15" style="36" customWidth="1"/>
    <col min="6150" max="6150" width="14.7109375" style="36" customWidth="1"/>
    <col min="6151" max="6151" width="13.42578125" style="36" customWidth="1"/>
    <col min="6152" max="6152" width="14" style="36" bestFit="1" customWidth="1"/>
    <col min="6153" max="6153" width="13.5703125" style="36" customWidth="1"/>
    <col min="6154" max="6154" width="12.85546875" style="36" bestFit="1" customWidth="1"/>
    <col min="6155" max="6155" width="12" style="36" customWidth="1"/>
    <col min="6156" max="6156" width="12" style="36" bestFit="1" customWidth="1"/>
    <col min="6157" max="6158" width="13" style="36" customWidth="1"/>
    <col min="6159" max="6159" width="13.140625" style="36" customWidth="1"/>
    <col min="6160" max="6160" width="9.140625" style="36"/>
    <col min="6161" max="6161" width="9.140625" style="36" customWidth="1"/>
    <col min="6162" max="6400" width="9.140625" style="36"/>
    <col min="6401" max="6401" width="43.85546875" style="36" customWidth="1"/>
    <col min="6402" max="6402" width="14" style="36" customWidth="1"/>
    <col min="6403" max="6403" width="17.7109375" style="36" customWidth="1"/>
    <col min="6404" max="6404" width="9.5703125" style="36" customWidth="1"/>
    <col min="6405" max="6405" width="15" style="36" customWidth="1"/>
    <col min="6406" max="6406" width="14.7109375" style="36" customWidth="1"/>
    <col min="6407" max="6407" width="13.42578125" style="36" customWidth="1"/>
    <col min="6408" max="6408" width="14" style="36" bestFit="1" customWidth="1"/>
    <col min="6409" max="6409" width="13.5703125" style="36" customWidth="1"/>
    <col min="6410" max="6410" width="12.85546875" style="36" bestFit="1" customWidth="1"/>
    <col min="6411" max="6411" width="12" style="36" customWidth="1"/>
    <col min="6412" max="6412" width="12" style="36" bestFit="1" customWidth="1"/>
    <col min="6413" max="6414" width="13" style="36" customWidth="1"/>
    <col min="6415" max="6415" width="13.140625" style="36" customWidth="1"/>
    <col min="6416" max="6416" width="9.140625" style="36"/>
    <col min="6417" max="6417" width="9.140625" style="36" customWidth="1"/>
    <col min="6418" max="6656" width="9.140625" style="36"/>
    <col min="6657" max="6657" width="43.85546875" style="36" customWidth="1"/>
    <col min="6658" max="6658" width="14" style="36" customWidth="1"/>
    <col min="6659" max="6659" width="17.7109375" style="36" customWidth="1"/>
    <col min="6660" max="6660" width="9.5703125" style="36" customWidth="1"/>
    <col min="6661" max="6661" width="15" style="36" customWidth="1"/>
    <col min="6662" max="6662" width="14.7109375" style="36" customWidth="1"/>
    <col min="6663" max="6663" width="13.42578125" style="36" customWidth="1"/>
    <col min="6664" max="6664" width="14" style="36" bestFit="1" customWidth="1"/>
    <col min="6665" max="6665" width="13.5703125" style="36" customWidth="1"/>
    <col min="6666" max="6666" width="12.85546875" style="36" bestFit="1" customWidth="1"/>
    <col min="6667" max="6667" width="12" style="36" customWidth="1"/>
    <col min="6668" max="6668" width="12" style="36" bestFit="1" customWidth="1"/>
    <col min="6669" max="6670" width="13" style="36" customWidth="1"/>
    <col min="6671" max="6671" width="13.140625" style="36" customWidth="1"/>
    <col min="6672" max="6672" width="9.140625" style="36"/>
    <col min="6673" max="6673" width="9.140625" style="36" customWidth="1"/>
    <col min="6674" max="6912" width="9.140625" style="36"/>
    <col min="6913" max="6913" width="43.85546875" style="36" customWidth="1"/>
    <col min="6914" max="6914" width="14" style="36" customWidth="1"/>
    <col min="6915" max="6915" width="17.7109375" style="36" customWidth="1"/>
    <col min="6916" max="6916" width="9.5703125" style="36" customWidth="1"/>
    <col min="6917" max="6917" width="15" style="36" customWidth="1"/>
    <col min="6918" max="6918" width="14.7109375" style="36" customWidth="1"/>
    <col min="6919" max="6919" width="13.42578125" style="36" customWidth="1"/>
    <col min="6920" max="6920" width="14" style="36" bestFit="1" customWidth="1"/>
    <col min="6921" max="6921" width="13.5703125" style="36" customWidth="1"/>
    <col min="6922" max="6922" width="12.85546875" style="36" bestFit="1" customWidth="1"/>
    <col min="6923" max="6923" width="12" style="36" customWidth="1"/>
    <col min="6924" max="6924" width="12" style="36" bestFit="1" customWidth="1"/>
    <col min="6925" max="6926" width="13" style="36" customWidth="1"/>
    <col min="6927" max="6927" width="13.140625" style="36" customWidth="1"/>
    <col min="6928" max="6928" width="9.140625" style="36"/>
    <col min="6929" max="6929" width="9.140625" style="36" customWidth="1"/>
    <col min="6930" max="7168" width="9.140625" style="36"/>
    <col min="7169" max="7169" width="43.85546875" style="36" customWidth="1"/>
    <col min="7170" max="7170" width="14" style="36" customWidth="1"/>
    <col min="7171" max="7171" width="17.7109375" style="36" customWidth="1"/>
    <col min="7172" max="7172" width="9.5703125" style="36" customWidth="1"/>
    <col min="7173" max="7173" width="15" style="36" customWidth="1"/>
    <col min="7174" max="7174" width="14.7109375" style="36" customWidth="1"/>
    <col min="7175" max="7175" width="13.42578125" style="36" customWidth="1"/>
    <col min="7176" max="7176" width="14" style="36" bestFit="1" customWidth="1"/>
    <col min="7177" max="7177" width="13.5703125" style="36" customWidth="1"/>
    <col min="7178" max="7178" width="12.85546875" style="36" bestFit="1" customWidth="1"/>
    <col min="7179" max="7179" width="12" style="36" customWidth="1"/>
    <col min="7180" max="7180" width="12" style="36" bestFit="1" customWidth="1"/>
    <col min="7181" max="7182" width="13" style="36" customWidth="1"/>
    <col min="7183" max="7183" width="13.140625" style="36" customWidth="1"/>
    <col min="7184" max="7184" width="9.140625" style="36"/>
    <col min="7185" max="7185" width="9.140625" style="36" customWidth="1"/>
    <col min="7186" max="7424" width="9.140625" style="36"/>
    <col min="7425" max="7425" width="43.85546875" style="36" customWidth="1"/>
    <col min="7426" max="7426" width="14" style="36" customWidth="1"/>
    <col min="7427" max="7427" width="17.7109375" style="36" customWidth="1"/>
    <col min="7428" max="7428" width="9.5703125" style="36" customWidth="1"/>
    <col min="7429" max="7429" width="15" style="36" customWidth="1"/>
    <col min="7430" max="7430" width="14.7109375" style="36" customWidth="1"/>
    <col min="7431" max="7431" width="13.42578125" style="36" customWidth="1"/>
    <col min="7432" max="7432" width="14" style="36" bestFit="1" customWidth="1"/>
    <col min="7433" max="7433" width="13.5703125" style="36" customWidth="1"/>
    <col min="7434" max="7434" width="12.85546875" style="36" bestFit="1" customWidth="1"/>
    <col min="7435" max="7435" width="12" style="36" customWidth="1"/>
    <col min="7436" max="7436" width="12" style="36" bestFit="1" customWidth="1"/>
    <col min="7437" max="7438" width="13" style="36" customWidth="1"/>
    <col min="7439" max="7439" width="13.140625" style="36" customWidth="1"/>
    <col min="7440" max="7440" width="9.140625" style="36"/>
    <col min="7441" max="7441" width="9.140625" style="36" customWidth="1"/>
    <col min="7442" max="7680" width="9.140625" style="36"/>
    <col min="7681" max="7681" width="43.85546875" style="36" customWidth="1"/>
    <col min="7682" max="7682" width="14" style="36" customWidth="1"/>
    <col min="7683" max="7683" width="17.7109375" style="36" customWidth="1"/>
    <col min="7684" max="7684" width="9.5703125" style="36" customWidth="1"/>
    <col min="7685" max="7685" width="15" style="36" customWidth="1"/>
    <col min="7686" max="7686" width="14.7109375" style="36" customWidth="1"/>
    <col min="7687" max="7687" width="13.42578125" style="36" customWidth="1"/>
    <col min="7688" max="7688" width="14" style="36" bestFit="1" customWidth="1"/>
    <col min="7689" max="7689" width="13.5703125" style="36" customWidth="1"/>
    <col min="7690" max="7690" width="12.85546875" style="36" bestFit="1" customWidth="1"/>
    <col min="7691" max="7691" width="12" style="36" customWidth="1"/>
    <col min="7692" max="7692" width="12" style="36" bestFit="1" customWidth="1"/>
    <col min="7693" max="7694" width="13" style="36" customWidth="1"/>
    <col min="7695" max="7695" width="13.140625" style="36" customWidth="1"/>
    <col min="7696" max="7696" width="9.140625" style="36"/>
    <col min="7697" max="7697" width="9.140625" style="36" customWidth="1"/>
    <col min="7698" max="7936" width="9.140625" style="36"/>
    <col min="7937" max="7937" width="43.85546875" style="36" customWidth="1"/>
    <col min="7938" max="7938" width="14" style="36" customWidth="1"/>
    <col min="7939" max="7939" width="17.7109375" style="36" customWidth="1"/>
    <col min="7940" max="7940" width="9.5703125" style="36" customWidth="1"/>
    <col min="7941" max="7941" width="15" style="36" customWidth="1"/>
    <col min="7942" max="7942" width="14.7109375" style="36" customWidth="1"/>
    <col min="7943" max="7943" width="13.42578125" style="36" customWidth="1"/>
    <col min="7944" max="7944" width="14" style="36" bestFit="1" customWidth="1"/>
    <col min="7945" max="7945" width="13.5703125" style="36" customWidth="1"/>
    <col min="7946" max="7946" width="12.85546875" style="36" bestFit="1" customWidth="1"/>
    <col min="7947" max="7947" width="12" style="36" customWidth="1"/>
    <col min="7948" max="7948" width="12" style="36" bestFit="1" customWidth="1"/>
    <col min="7949" max="7950" width="13" style="36" customWidth="1"/>
    <col min="7951" max="7951" width="13.140625" style="36" customWidth="1"/>
    <col min="7952" max="7952" width="9.140625" style="36"/>
    <col min="7953" max="7953" width="9.140625" style="36" customWidth="1"/>
    <col min="7954" max="8192" width="9.140625" style="36"/>
    <col min="8193" max="8193" width="43.85546875" style="36" customWidth="1"/>
    <col min="8194" max="8194" width="14" style="36" customWidth="1"/>
    <col min="8195" max="8195" width="17.7109375" style="36" customWidth="1"/>
    <col min="8196" max="8196" width="9.5703125" style="36" customWidth="1"/>
    <col min="8197" max="8197" width="15" style="36" customWidth="1"/>
    <col min="8198" max="8198" width="14.7109375" style="36" customWidth="1"/>
    <col min="8199" max="8199" width="13.42578125" style="36" customWidth="1"/>
    <col min="8200" max="8200" width="14" style="36" bestFit="1" customWidth="1"/>
    <col min="8201" max="8201" width="13.5703125" style="36" customWidth="1"/>
    <col min="8202" max="8202" width="12.85546875" style="36" bestFit="1" customWidth="1"/>
    <col min="8203" max="8203" width="12" style="36" customWidth="1"/>
    <col min="8204" max="8204" width="12" style="36" bestFit="1" customWidth="1"/>
    <col min="8205" max="8206" width="13" style="36" customWidth="1"/>
    <col min="8207" max="8207" width="13.140625" style="36" customWidth="1"/>
    <col min="8208" max="8208" width="9.140625" style="36"/>
    <col min="8209" max="8209" width="9.140625" style="36" customWidth="1"/>
    <col min="8210" max="8448" width="9.140625" style="36"/>
    <col min="8449" max="8449" width="43.85546875" style="36" customWidth="1"/>
    <col min="8450" max="8450" width="14" style="36" customWidth="1"/>
    <col min="8451" max="8451" width="17.7109375" style="36" customWidth="1"/>
    <col min="8452" max="8452" width="9.5703125" style="36" customWidth="1"/>
    <col min="8453" max="8453" width="15" style="36" customWidth="1"/>
    <col min="8454" max="8454" width="14.7109375" style="36" customWidth="1"/>
    <col min="8455" max="8455" width="13.42578125" style="36" customWidth="1"/>
    <col min="8456" max="8456" width="14" style="36" bestFit="1" customWidth="1"/>
    <col min="8457" max="8457" width="13.5703125" style="36" customWidth="1"/>
    <col min="8458" max="8458" width="12.85546875" style="36" bestFit="1" customWidth="1"/>
    <col min="8459" max="8459" width="12" style="36" customWidth="1"/>
    <col min="8460" max="8460" width="12" style="36" bestFit="1" customWidth="1"/>
    <col min="8461" max="8462" width="13" style="36" customWidth="1"/>
    <col min="8463" max="8463" width="13.140625" style="36" customWidth="1"/>
    <col min="8464" max="8464" width="9.140625" style="36"/>
    <col min="8465" max="8465" width="9.140625" style="36" customWidth="1"/>
    <col min="8466" max="8704" width="9.140625" style="36"/>
    <col min="8705" max="8705" width="43.85546875" style="36" customWidth="1"/>
    <col min="8706" max="8706" width="14" style="36" customWidth="1"/>
    <col min="8707" max="8707" width="17.7109375" style="36" customWidth="1"/>
    <col min="8708" max="8708" width="9.5703125" style="36" customWidth="1"/>
    <col min="8709" max="8709" width="15" style="36" customWidth="1"/>
    <col min="8710" max="8710" width="14.7109375" style="36" customWidth="1"/>
    <col min="8711" max="8711" width="13.42578125" style="36" customWidth="1"/>
    <col min="8712" max="8712" width="14" style="36" bestFit="1" customWidth="1"/>
    <col min="8713" max="8713" width="13.5703125" style="36" customWidth="1"/>
    <col min="8714" max="8714" width="12.85546875" style="36" bestFit="1" customWidth="1"/>
    <col min="8715" max="8715" width="12" style="36" customWidth="1"/>
    <col min="8716" max="8716" width="12" style="36" bestFit="1" customWidth="1"/>
    <col min="8717" max="8718" width="13" style="36" customWidth="1"/>
    <col min="8719" max="8719" width="13.140625" style="36" customWidth="1"/>
    <col min="8720" max="8720" width="9.140625" style="36"/>
    <col min="8721" max="8721" width="9.140625" style="36" customWidth="1"/>
    <col min="8722" max="8960" width="9.140625" style="36"/>
    <col min="8961" max="8961" width="43.85546875" style="36" customWidth="1"/>
    <col min="8962" max="8962" width="14" style="36" customWidth="1"/>
    <col min="8963" max="8963" width="17.7109375" style="36" customWidth="1"/>
    <col min="8964" max="8964" width="9.5703125" style="36" customWidth="1"/>
    <col min="8965" max="8965" width="15" style="36" customWidth="1"/>
    <col min="8966" max="8966" width="14.7109375" style="36" customWidth="1"/>
    <col min="8967" max="8967" width="13.42578125" style="36" customWidth="1"/>
    <col min="8968" max="8968" width="14" style="36" bestFit="1" customWidth="1"/>
    <col min="8969" max="8969" width="13.5703125" style="36" customWidth="1"/>
    <col min="8970" max="8970" width="12.85546875" style="36" bestFit="1" customWidth="1"/>
    <col min="8971" max="8971" width="12" style="36" customWidth="1"/>
    <col min="8972" max="8972" width="12" style="36" bestFit="1" customWidth="1"/>
    <col min="8973" max="8974" width="13" style="36" customWidth="1"/>
    <col min="8975" max="8975" width="13.140625" style="36" customWidth="1"/>
    <col min="8976" max="8976" width="9.140625" style="36"/>
    <col min="8977" max="8977" width="9.140625" style="36" customWidth="1"/>
    <col min="8978" max="9216" width="9.140625" style="36"/>
    <col min="9217" max="9217" width="43.85546875" style="36" customWidth="1"/>
    <col min="9218" max="9218" width="14" style="36" customWidth="1"/>
    <col min="9219" max="9219" width="17.7109375" style="36" customWidth="1"/>
    <col min="9220" max="9220" width="9.5703125" style="36" customWidth="1"/>
    <col min="9221" max="9221" width="15" style="36" customWidth="1"/>
    <col min="9222" max="9222" width="14.7109375" style="36" customWidth="1"/>
    <col min="9223" max="9223" width="13.42578125" style="36" customWidth="1"/>
    <col min="9224" max="9224" width="14" style="36" bestFit="1" customWidth="1"/>
    <col min="9225" max="9225" width="13.5703125" style="36" customWidth="1"/>
    <col min="9226" max="9226" width="12.85546875" style="36" bestFit="1" customWidth="1"/>
    <col min="9227" max="9227" width="12" style="36" customWidth="1"/>
    <col min="9228" max="9228" width="12" style="36" bestFit="1" customWidth="1"/>
    <col min="9229" max="9230" width="13" style="36" customWidth="1"/>
    <col min="9231" max="9231" width="13.140625" style="36" customWidth="1"/>
    <col min="9232" max="9232" width="9.140625" style="36"/>
    <col min="9233" max="9233" width="9.140625" style="36" customWidth="1"/>
    <col min="9234" max="9472" width="9.140625" style="36"/>
    <col min="9473" max="9473" width="43.85546875" style="36" customWidth="1"/>
    <col min="9474" max="9474" width="14" style="36" customWidth="1"/>
    <col min="9475" max="9475" width="17.7109375" style="36" customWidth="1"/>
    <col min="9476" max="9476" width="9.5703125" style="36" customWidth="1"/>
    <col min="9477" max="9477" width="15" style="36" customWidth="1"/>
    <col min="9478" max="9478" width="14.7109375" style="36" customWidth="1"/>
    <col min="9479" max="9479" width="13.42578125" style="36" customWidth="1"/>
    <col min="9480" max="9480" width="14" style="36" bestFit="1" customWidth="1"/>
    <col min="9481" max="9481" width="13.5703125" style="36" customWidth="1"/>
    <col min="9482" max="9482" width="12.85546875" style="36" bestFit="1" customWidth="1"/>
    <col min="9483" max="9483" width="12" style="36" customWidth="1"/>
    <col min="9484" max="9484" width="12" style="36" bestFit="1" customWidth="1"/>
    <col min="9485" max="9486" width="13" style="36" customWidth="1"/>
    <col min="9487" max="9487" width="13.140625" style="36" customWidth="1"/>
    <col min="9488" max="9488" width="9.140625" style="36"/>
    <col min="9489" max="9489" width="9.140625" style="36" customWidth="1"/>
    <col min="9490" max="9728" width="9.140625" style="36"/>
    <col min="9729" max="9729" width="43.85546875" style="36" customWidth="1"/>
    <col min="9730" max="9730" width="14" style="36" customWidth="1"/>
    <col min="9731" max="9731" width="17.7109375" style="36" customWidth="1"/>
    <col min="9732" max="9732" width="9.5703125" style="36" customWidth="1"/>
    <col min="9733" max="9733" width="15" style="36" customWidth="1"/>
    <col min="9734" max="9734" width="14.7109375" style="36" customWidth="1"/>
    <col min="9735" max="9735" width="13.42578125" style="36" customWidth="1"/>
    <col min="9736" max="9736" width="14" style="36" bestFit="1" customWidth="1"/>
    <col min="9737" max="9737" width="13.5703125" style="36" customWidth="1"/>
    <col min="9738" max="9738" width="12.85546875" style="36" bestFit="1" customWidth="1"/>
    <col min="9739" max="9739" width="12" style="36" customWidth="1"/>
    <col min="9740" max="9740" width="12" style="36" bestFit="1" customWidth="1"/>
    <col min="9741" max="9742" width="13" style="36" customWidth="1"/>
    <col min="9743" max="9743" width="13.140625" style="36" customWidth="1"/>
    <col min="9744" max="9744" width="9.140625" style="36"/>
    <col min="9745" max="9745" width="9.140625" style="36" customWidth="1"/>
    <col min="9746" max="9984" width="9.140625" style="36"/>
    <col min="9985" max="9985" width="43.85546875" style="36" customWidth="1"/>
    <col min="9986" max="9986" width="14" style="36" customWidth="1"/>
    <col min="9987" max="9987" width="17.7109375" style="36" customWidth="1"/>
    <col min="9988" max="9988" width="9.5703125" style="36" customWidth="1"/>
    <col min="9989" max="9989" width="15" style="36" customWidth="1"/>
    <col min="9990" max="9990" width="14.7109375" style="36" customWidth="1"/>
    <col min="9991" max="9991" width="13.42578125" style="36" customWidth="1"/>
    <col min="9992" max="9992" width="14" style="36" bestFit="1" customWidth="1"/>
    <col min="9993" max="9993" width="13.5703125" style="36" customWidth="1"/>
    <col min="9994" max="9994" width="12.85546875" style="36" bestFit="1" customWidth="1"/>
    <col min="9995" max="9995" width="12" style="36" customWidth="1"/>
    <col min="9996" max="9996" width="12" style="36" bestFit="1" customWidth="1"/>
    <col min="9997" max="9998" width="13" style="36" customWidth="1"/>
    <col min="9999" max="9999" width="13.140625" style="36" customWidth="1"/>
    <col min="10000" max="10000" width="9.140625" style="36"/>
    <col min="10001" max="10001" width="9.140625" style="36" customWidth="1"/>
    <col min="10002" max="10240" width="9.140625" style="36"/>
    <col min="10241" max="10241" width="43.85546875" style="36" customWidth="1"/>
    <col min="10242" max="10242" width="14" style="36" customWidth="1"/>
    <col min="10243" max="10243" width="17.7109375" style="36" customWidth="1"/>
    <col min="10244" max="10244" width="9.5703125" style="36" customWidth="1"/>
    <col min="10245" max="10245" width="15" style="36" customWidth="1"/>
    <col min="10246" max="10246" width="14.7109375" style="36" customWidth="1"/>
    <col min="10247" max="10247" width="13.42578125" style="36" customWidth="1"/>
    <col min="10248" max="10248" width="14" style="36" bestFit="1" customWidth="1"/>
    <col min="10249" max="10249" width="13.5703125" style="36" customWidth="1"/>
    <col min="10250" max="10250" width="12.85546875" style="36" bestFit="1" customWidth="1"/>
    <col min="10251" max="10251" width="12" style="36" customWidth="1"/>
    <col min="10252" max="10252" width="12" style="36" bestFit="1" customWidth="1"/>
    <col min="10253" max="10254" width="13" style="36" customWidth="1"/>
    <col min="10255" max="10255" width="13.140625" style="36" customWidth="1"/>
    <col min="10256" max="10256" width="9.140625" style="36"/>
    <col min="10257" max="10257" width="9.140625" style="36" customWidth="1"/>
    <col min="10258" max="10496" width="9.140625" style="36"/>
    <col min="10497" max="10497" width="43.85546875" style="36" customWidth="1"/>
    <col min="10498" max="10498" width="14" style="36" customWidth="1"/>
    <col min="10499" max="10499" width="17.7109375" style="36" customWidth="1"/>
    <col min="10500" max="10500" width="9.5703125" style="36" customWidth="1"/>
    <col min="10501" max="10501" width="15" style="36" customWidth="1"/>
    <col min="10502" max="10502" width="14.7109375" style="36" customWidth="1"/>
    <col min="10503" max="10503" width="13.42578125" style="36" customWidth="1"/>
    <col min="10504" max="10504" width="14" style="36" bestFit="1" customWidth="1"/>
    <col min="10505" max="10505" width="13.5703125" style="36" customWidth="1"/>
    <col min="10506" max="10506" width="12.85546875" style="36" bestFit="1" customWidth="1"/>
    <col min="10507" max="10507" width="12" style="36" customWidth="1"/>
    <col min="10508" max="10508" width="12" style="36" bestFit="1" customWidth="1"/>
    <col min="10509" max="10510" width="13" style="36" customWidth="1"/>
    <col min="10511" max="10511" width="13.140625" style="36" customWidth="1"/>
    <col min="10512" max="10512" width="9.140625" style="36"/>
    <col min="10513" max="10513" width="9.140625" style="36" customWidth="1"/>
    <col min="10514" max="10752" width="9.140625" style="36"/>
    <col min="10753" max="10753" width="43.85546875" style="36" customWidth="1"/>
    <col min="10754" max="10754" width="14" style="36" customWidth="1"/>
    <col min="10755" max="10755" width="17.7109375" style="36" customWidth="1"/>
    <col min="10756" max="10756" width="9.5703125" style="36" customWidth="1"/>
    <col min="10757" max="10757" width="15" style="36" customWidth="1"/>
    <col min="10758" max="10758" width="14.7109375" style="36" customWidth="1"/>
    <col min="10759" max="10759" width="13.42578125" style="36" customWidth="1"/>
    <col min="10760" max="10760" width="14" style="36" bestFit="1" customWidth="1"/>
    <col min="10761" max="10761" width="13.5703125" style="36" customWidth="1"/>
    <col min="10762" max="10762" width="12.85546875" style="36" bestFit="1" customWidth="1"/>
    <col min="10763" max="10763" width="12" style="36" customWidth="1"/>
    <col min="10764" max="10764" width="12" style="36" bestFit="1" customWidth="1"/>
    <col min="10765" max="10766" width="13" style="36" customWidth="1"/>
    <col min="10767" max="10767" width="13.140625" style="36" customWidth="1"/>
    <col min="10768" max="10768" width="9.140625" style="36"/>
    <col min="10769" max="10769" width="9.140625" style="36" customWidth="1"/>
    <col min="10770" max="11008" width="9.140625" style="36"/>
    <col min="11009" max="11009" width="43.85546875" style="36" customWidth="1"/>
    <col min="11010" max="11010" width="14" style="36" customWidth="1"/>
    <col min="11011" max="11011" width="17.7109375" style="36" customWidth="1"/>
    <col min="11012" max="11012" width="9.5703125" style="36" customWidth="1"/>
    <col min="11013" max="11013" width="15" style="36" customWidth="1"/>
    <col min="11014" max="11014" width="14.7109375" style="36" customWidth="1"/>
    <col min="11015" max="11015" width="13.42578125" style="36" customWidth="1"/>
    <col min="11016" max="11016" width="14" style="36" bestFit="1" customWidth="1"/>
    <col min="11017" max="11017" width="13.5703125" style="36" customWidth="1"/>
    <col min="11018" max="11018" width="12.85546875" style="36" bestFit="1" customWidth="1"/>
    <col min="11019" max="11019" width="12" style="36" customWidth="1"/>
    <col min="11020" max="11020" width="12" style="36" bestFit="1" customWidth="1"/>
    <col min="11021" max="11022" width="13" style="36" customWidth="1"/>
    <col min="11023" max="11023" width="13.140625" style="36" customWidth="1"/>
    <col min="11024" max="11024" width="9.140625" style="36"/>
    <col min="11025" max="11025" width="9.140625" style="36" customWidth="1"/>
    <col min="11026" max="11264" width="9.140625" style="36"/>
    <col min="11265" max="11265" width="43.85546875" style="36" customWidth="1"/>
    <col min="11266" max="11266" width="14" style="36" customWidth="1"/>
    <col min="11267" max="11267" width="17.7109375" style="36" customWidth="1"/>
    <col min="11268" max="11268" width="9.5703125" style="36" customWidth="1"/>
    <col min="11269" max="11269" width="15" style="36" customWidth="1"/>
    <col min="11270" max="11270" width="14.7109375" style="36" customWidth="1"/>
    <col min="11271" max="11271" width="13.42578125" style="36" customWidth="1"/>
    <col min="11272" max="11272" width="14" style="36" bestFit="1" customWidth="1"/>
    <col min="11273" max="11273" width="13.5703125" style="36" customWidth="1"/>
    <col min="11274" max="11274" width="12.85546875" style="36" bestFit="1" customWidth="1"/>
    <col min="11275" max="11275" width="12" style="36" customWidth="1"/>
    <col min="11276" max="11276" width="12" style="36" bestFit="1" customWidth="1"/>
    <col min="11277" max="11278" width="13" style="36" customWidth="1"/>
    <col min="11279" max="11279" width="13.140625" style="36" customWidth="1"/>
    <col min="11280" max="11280" width="9.140625" style="36"/>
    <col min="11281" max="11281" width="9.140625" style="36" customWidth="1"/>
    <col min="11282" max="11520" width="9.140625" style="36"/>
    <col min="11521" max="11521" width="43.85546875" style="36" customWidth="1"/>
    <col min="11522" max="11522" width="14" style="36" customWidth="1"/>
    <col min="11523" max="11523" width="17.7109375" style="36" customWidth="1"/>
    <col min="11524" max="11524" width="9.5703125" style="36" customWidth="1"/>
    <col min="11525" max="11525" width="15" style="36" customWidth="1"/>
    <col min="11526" max="11526" width="14.7109375" style="36" customWidth="1"/>
    <col min="11527" max="11527" width="13.42578125" style="36" customWidth="1"/>
    <col min="11528" max="11528" width="14" style="36" bestFit="1" customWidth="1"/>
    <col min="11529" max="11529" width="13.5703125" style="36" customWidth="1"/>
    <col min="11530" max="11530" width="12.85546875" style="36" bestFit="1" customWidth="1"/>
    <col min="11531" max="11531" width="12" style="36" customWidth="1"/>
    <col min="11532" max="11532" width="12" style="36" bestFit="1" customWidth="1"/>
    <col min="11533" max="11534" width="13" style="36" customWidth="1"/>
    <col min="11535" max="11535" width="13.140625" style="36" customWidth="1"/>
    <col min="11536" max="11536" width="9.140625" style="36"/>
    <col min="11537" max="11537" width="9.140625" style="36" customWidth="1"/>
    <col min="11538" max="11776" width="9.140625" style="36"/>
    <col min="11777" max="11777" width="43.85546875" style="36" customWidth="1"/>
    <col min="11778" max="11778" width="14" style="36" customWidth="1"/>
    <col min="11779" max="11779" width="17.7109375" style="36" customWidth="1"/>
    <col min="11780" max="11780" width="9.5703125" style="36" customWidth="1"/>
    <col min="11781" max="11781" width="15" style="36" customWidth="1"/>
    <col min="11782" max="11782" width="14.7109375" style="36" customWidth="1"/>
    <col min="11783" max="11783" width="13.42578125" style="36" customWidth="1"/>
    <col min="11784" max="11784" width="14" style="36" bestFit="1" customWidth="1"/>
    <col min="11785" max="11785" width="13.5703125" style="36" customWidth="1"/>
    <col min="11786" max="11786" width="12.85546875" style="36" bestFit="1" customWidth="1"/>
    <col min="11787" max="11787" width="12" style="36" customWidth="1"/>
    <col min="11788" max="11788" width="12" style="36" bestFit="1" customWidth="1"/>
    <col min="11789" max="11790" width="13" style="36" customWidth="1"/>
    <col min="11791" max="11791" width="13.140625" style="36" customWidth="1"/>
    <col min="11792" max="11792" width="9.140625" style="36"/>
    <col min="11793" max="11793" width="9.140625" style="36" customWidth="1"/>
    <col min="11794" max="12032" width="9.140625" style="36"/>
    <col min="12033" max="12033" width="43.85546875" style="36" customWidth="1"/>
    <col min="12034" max="12034" width="14" style="36" customWidth="1"/>
    <col min="12035" max="12035" width="17.7109375" style="36" customWidth="1"/>
    <col min="12036" max="12036" width="9.5703125" style="36" customWidth="1"/>
    <col min="12037" max="12037" width="15" style="36" customWidth="1"/>
    <col min="12038" max="12038" width="14.7109375" style="36" customWidth="1"/>
    <col min="12039" max="12039" width="13.42578125" style="36" customWidth="1"/>
    <col min="12040" max="12040" width="14" style="36" bestFit="1" customWidth="1"/>
    <col min="12041" max="12041" width="13.5703125" style="36" customWidth="1"/>
    <col min="12042" max="12042" width="12.85546875" style="36" bestFit="1" customWidth="1"/>
    <col min="12043" max="12043" width="12" style="36" customWidth="1"/>
    <col min="12044" max="12044" width="12" style="36" bestFit="1" customWidth="1"/>
    <col min="12045" max="12046" width="13" style="36" customWidth="1"/>
    <col min="12047" max="12047" width="13.140625" style="36" customWidth="1"/>
    <col min="12048" max="12048" width="9.140625" style="36"/>
    <col min="12049" max="12049" width="9.140625" style="36" customWidth="1"/>
    <col min="12050" max="12288" width="9.140625" style="36"/>
    <col min="12289" max="12289" width="43.85546875" style="36" customWidth="1"/>
    <col min="12290" max="12290" width="14" style="36" customWidth="1"/>
    <col min="12291" max="12291" width="17.7109375" style="36" customWidth="1"/>
    <col min="12292" max="12292" width="9.5703125" style="36" customWidth="1"/>
    <col min="12293" max="12293" width="15" style="36" customWidth="1"/>
    <col min="12294" max="12294" width="14.7109375" style="36" customWidth="1"/>
    <col min="12295" max="12295" width="13.42578125" style="36" customWidth="1"/>
    <col min="12296" max="12296" width="14" style="36" bestFit="1" customWidth="1"/>
    <col min="12297" max="12297" width="13.5703125" style="36" customWidth="1"/>
    <col min="12298" max="12298" width="12.85546875" style="36" bestFit="1" customWidth="1"/>
    <col min="12299" max="12299" width="12" style="36" customWidth="1"/>
    <col min="12300" max="12300" width="12" style="36" bestFit="1" customWidth="1"/>
    <col min="12301" max="12302" width="13" style="36" customWidth="1"/>
    <col min="12303" max="12303" width="13.140625" style="36" customWidth="1"/>
    <col min="12304" max="12304" width="9.140625" style="36"/>
    <col min="12305" max="12305" width="9.140625" style="36" customWidth="1"/>
    <col min="12306" max="12544" width="9.140625" style="36"/>
    <col min="12545" max="12545" width="43.85546875" style="36" customWidth="1"/>
    <col min="12546" max="12546" width="14" style="36" customWidth="1"/>
    <col min="12547" max="12547" width="17.7109375" style="36" customWidth="1"/>
    <col min="12548" max="12548" width="9.5703125" style="36" customWidth="1"/>
    <col min="12549" max="12549" width="15" style="36" customWidth="1"/>
    <col min="12550" max="12550" width="14.7109375" style="36" customWidth="1"/>
    <col min="12551" max="12551" width="13.42578125" style="36" customWidth="1"/>
    <col min="12552" max="12552" width="14" style="36" bestFit="1" customWidth="1"/>
    <col min="12553" max="12553" width="13.5703125" style="36" customWidth="1"/>
    <col min="12554" max="12554" width="12.85546875" style="36" bestFit="1" customWidth="1"/>
    <col min="12555" max="12555" width="12" style="36" customWidth="1"/>
    <col min="12556" max="12556" width="12" style="36" bestFit="1" customWidth="1"/>
    <col min="12557" max="12558" width="13" style="36" customWidth="1"/>
    <col min="12559" max="12559" width="13.140625" style="36" customWidth="1"/>
    <col min="12560" max="12560" width="9.140625" style="36"/>
    <col min="12561" max="12561" width="9.140625" style="36" customWidth="1"/>
    <col min="12562" max="12800" width="9.140625" style="36"/>
    <col min="12801" max="12801" width="43.85546875" style="36" customWidth="1"/>
    <col min="12802" max="12802" width="14" style="36" customWidth="1"/>
    <col min="12803" max="12803" width="17.7109375" style="36" customWidth="1"/>
    <col min="12804" max="12804" width="9.5703125" style="36" customWidth="1"/>
    <col min="12805" max="12805" width="15" style="36" customWidth="1"/>
    <col min="12806" max="12806" width="14.7109375" style="36" customWidth="1"/>
    <col min="12807" max="12807" width="13.42578125" style="36" customWidth="1"/>
    <col min="12808" max="12808" width="14" style="36" bestFit="1" customWidth="1"/>
    <col min="12809" max="12809" width="13.5703125" style="36" customWidth="1"/>
    <col min="12810" max="12810" width="12.85546875" style="36" bestFit="1" customWidth="1"/>
    <col min="12811" max="12811" width="12" style="36" customWidth="1"/>
    <col min="12812" max="12812" width="12" style="36" bestFit="1" customWidth="1"/>
    <col min="12813" max="12814" width="13" style="36" customWidth="1"/>
    <col min="12815" max="12815" width="13.140625" style="36" customWidth="1"/>
    <col min="12816" max="12816" width="9.140625" style="36"/>
    <col min="12817" max="12817" width="9.140625" style="36" customWidth="1"/>
    <col min="12818" max="13056" width="9.140625" style="36"/>
    <col min="13057" max="13057" width="43.85546875" style="36" customWidth="1"/>
    <col min="13058" max="13058" width="14" style="36" customWidth="1"/>
    <col min="13059" max="13059" width="17.7109375" style="36" customWidth="1"/>
    <col min="13060" max="13060" width="9.5703125" style="36" customWidth="1"/>
    <col min="13061" max="13061" width="15" style="36" customWidth="1"/>
    <col min="13062" max="13062" width="14.7109375" style="36" customWidth="1"/>
    <col min="13063" max="13063" width="13.42578125" style="36" customWidth="1"/>
    <col min="13064" max="13064" width="14" style="36" bestFit="1" customWidth="1"/>
    <col min="13065" max="13065" width="13.5703125" style="36" customWidth="1"/>
    <col min="13066" max="13066" width="12.85546875" style="36" bestFit="1" customWidth="1"/>
    <col min="13067" max="13067" width="12" style="36" customWidth="1"/>
    <col min="13068" max="13068" width="12" style="36" bestFit="1" customWidth="1"/>
    <col min="13069" max="13070" width="13" style="36" customWidth="1"/>
    <col min="13071" max="13071" width="13.140625" style="36" customWidth="1"/>
    <col min="13072" max="13072" width="9.140625" style="36"/>
    <col min="13073" max="13073" width="9.140625" style="36" customWidth="1"/>
    <col min="13074" max="13312" width="9.140625" style="36"/>
    <col min="13313" max="13313" width="43.85546875" style="36" customWidth="1"/>
    <col min="13314" max="13314" width="14" style="36" customWidth="1"/>
    <col min="13315" max="13315" width="17.7109375" style="36" customWidth="1"/>
    <col min="13316" max="13316" width="9.5703125" style="36" customWidth="1"/>
    <col min="13317" max="13317" width="15" style="36" customWidth="1"/>
    <col min="13318" max="13318" width="14.7109375" style="36" customWidth="1"/>
    <col min="13319" max="13319" width="13.42578125" style="36" customWidth="1"/>
    <col min="13320" max="13320" width="14" style="36" bestFit="1" customWidth="1"/>
    <col min="13321" max="13321" width="13.5703125" style="36" customWidth="1"/>
    <col min="13322" max="13322" width="12.85546875" style="36" bestFit="1" customWidth="1"/>
    <col min="13323" max="13323" width="12" style="36" customWidth="1"/>
    <col min="13324" max="13324" width="12" style="36" bestFit="1" customWidth="1"/>
    <col min="13325" max="13326" width="13" style="36" customWidth="1"/>
    <col min="13327" max="13327" width="13.140625" style="36" customWidth="1"/>
    <col min="13328" max="13328" width="9.140625" style="36"/>
    <col min="13329" max="13329" width="9.140625" style="36" customWidth="1"/>
    <col min="13330" max="13568" width="9.140625" style="36"/>
    <col min="13569" max="13569" width="43.85546875" style="36" customWidth="1"/>
    <col min="13570" max="13570" width="14" style="36" customWidth="1"/>
    <col min="13571" max="13571" width="17.7109375" style="36" customWidth="1"/>
    <col min="13572" max="13572" width="9.5703125" style="36" customWidth="1"/>
    <col min="13573" max="13573" width="15" style="36" customWidth="1"/>
    <col min="13574" max="13574" width="14.7109375" style="36" customWidth="1"/>
    <col min="13575" max="13575" width="13.42578125" style="36" customWidth="1"/>
    <col min="13576" max="13576" width="14" style="36" bestFit="1" customWidth="1"/>
    <col min="13577" max="13577" width="13.5703125" style="36" customWidth="1"/>
    <col min="13578" max="13578" width="12.85546875" style="36" bestFit="1" customWidth="1"/>
    <col min="13579" max="13579" width="12" style="36" customWidth="1"/>
    <col min="13580" max="13580" width="12" style="36" bestFit="1" customWidth="1"/>
    <col min="13581" max="13582" width="13" style="36" customWidth="1"/>
    <col min="13583" max="13583" width="13.140625" style="36" customWidth="1"/>
    <col min="13584" max="13584" width="9.140625" style="36"/>
    <col min="13585" max="13585" width="9.140625" style="36" customWidth="1"/>
    <col min="13586" max="13824" width="9.140625" style="36"/>
    <col min="13825" max="13825" width="43.85546875" style="36" customWidth="1"/>
    <col min="13826" max="13826" width="14" style="36" customWidth="1"/>
    <col min="13827" max="13827" width="17.7109375" style="36" customWidth="1"/>
    <col min="13828" max="13828" width="9.5703125" style="36" customWidth="1"/>
    <col min="13829" max="13829" width="15" style="36" customWidth="1"/>
    <col min="13830" max="13830" width="14.7109375" style="36" customWidth="1"/>
    <col min="13831" max="13831" width="13.42578125" style="36" customWidth="1"/>
    <col min="13832" max="13832" width="14" style="36" bestFit="1" customWidth="1"/>
    <col min="13833" max="13833" width="13.5703125" style="36" customWidth="1"/>
    <col min="13834" max="13834" width="12.85546875" style="36" bestFit="1" customWidth="1"/>
    <col min="13835" max="13835" width="12" style="36" customWidth="1"/>
    <col min="13836" max="13836" width="12" style="36" bestFit="1" customWidth="1"/>
    <col min="13837" max="13838" width="13" style="36" customWidth="1"/>
    <col min="13839" max="13839" width="13.140625" style="36" customWidth="1"/>
    <col min="13840" max="13840" width="9.140625" style="36"/>
    <col min="13841" max="13841" width="9.140625" style="36" customWidth="1"/>
    <col min="13842" max="14080" width="9.140625" style="36"/>
    <col min="14081" max="14081" width="43.85546875" style="36" customWidth="1"/>
    <col min="14082" max="14082" width="14" style="36" customWidth="1"/>
    <col min="14083" max="14083" width="17.7109375" style="36" customWidth="1"/>
    <col min="14084" max="14084" width="9.5703125" style="36" customWidth="1"/>
    <col min="14085" max="14085" width="15" style="36" customWidth="1"/>
    <col min="14086" max="14086" width="14.7109375" style="36" customWidth="1"/>
    <col min="14087" max="14087" width="13.42578125" style="36" customWidth="1"/>
    <col min="14088" max="14088" width="14" style="36" bestFit="1" customWidth="1"/>
    <col min="14089" max="14089" width="13.5703125" style="36" customWidth="1"/>
    <col min="14090" max="14090" width="12.85546875" style="36" bestFit="1" customWidth="1"/>
    <col min="14091" max="14091" width="12" style="36" customWidth="1"/>
    <col min="14092" max="14092" width="12" style="36" bestFit="1" customWidth="1"/>
    <col min="14093" max="14094" width="13" style="36" customWidth="1"/>
    <col min="14095" max="14095" width="13.140625" style="36" customWidth="1"/>
    <col min="14096" max="14096" width="9.140625" style="36"/>
    <col min="14097" max="14097" width="9.140625" style="36" customWidth="1"/>
    <col min="14098" max="14336" width="9.140625" style="36"/>
    <col min="14337" max="14337" width="43.85546875" style="36" customWidth="1"/>
    <col min="14338" max="14338" width="14" style="36" customWidth="1"/>
    <col min="14339" max="14339" width="17.7109375" style="36" customWidth="1"/>
    <col min="14340" max="14340" width="9.5703125" style="36" customWidth="1"/>
    <col min="14341" max="14341" width="15" style="36" customWidth="1"/>
    <col min="14342" max="14342" width="14.7109375" style="36" customWidth="1"/>
    <col min="14343" max="14343" width="13.42578125" style="36" customWidth="1"/>
    <col min="14344" max="14344" width="14" style="36" bestFit="1" customWidth="1"/>
    <col min="14345" max="14345" width="13.5703125" style="36" customWidth="1"/>
    <col min="14346" max="14346" width="12.85546875" style="36" bestFit="1" customWidth="1"/>
    <col min="14347" max="14347" width="12" style="36" customWidth="1"/>
    <col min="14348" max="14348" width="12" style="36" bestFit="1" customWidth="1"/>
    <col min="14349" max="14350" width="13" style="36" customWidth="1"/>
    <col min="14351" max="14351" width="13.140625" style="36" customWidth="1"/>
    <col min="14352" max="14352" width="9.140625" style="36"/>
    <col min="14353" max="14353" width="9.140625" style="36" customWidth="1"/>
    <col min="14354" max="14592" width="9.140625" style="36"/>
    <col min="14593" max="14593" width="43.85546875" style="36" customWidth="1"/>
    <col min="14594" max="14594" width="14" style="36" customWidth="1"/>
    <col min="14595" max="14595" width="17.7109375" style="36" customWidth="1"/>
    <col min="14596" max="14596" width="9.5703125" style="36" customWidth="1"/>
    <col min="14597" max="14597" width="15" style="36" customWidth="1"/>
    <col min="14598" max="14598" width="14.7109375" style="36" customWidth="1"/>
    <col min="14599" max="14599" width="13.42578125" style="36" customWidth="1"/>
    <col min="14600" max="14600" width="14" style="36" bestFit="1" customWidth="1"/>
    <col min="14601" max="14601" width="13.5703125" style="36" customWidth="1"/>
    <col min="14602" max="14602" width="12.85546875" style="36" bestFit="1" customWidth="1"/>
    <col min="14603" max="14603" width="12" style="36" customWidth="1"/>
    <col min="14604" max="14604" width="12" style="36" bestFit="1" customWidth="1"/>
    <col min="14605" max="14606" width="13" style="36" customWidth="1"/>
    <col min="14607" max="14607" width="13.140625" style="36" customWidth="1"/>
    <col min="14608" max="14608" width="9.140625" style="36"/>
    <col min="14609" max="14609" width="9.140625" style="36" customWidth="1"/>
    <col min="14610" max="14848" width="9.140625" style="36"/>
    <col min="14849" max="14849" width="43.85546875" style="36" customWidth="1"/>
    <col min="14850" max="14850" width="14" style="36" customWidth="1"/>
    <col min="14851" max="14851" width="17.7109375" style="36" customWidth="1"/>
    <col min="14852" max="14852" width="9.5703125" style="36" customWidth="1"/>
    <col min="14853" max="14853" width="15" style="36" customWidth="1"/>
    <col min="14854" max="14854" width="14.7109375" style="36" customWidth="1"/>
    <col min="14855" max="14855" width="13.42578125" style="36" customWidth="1"/>
    <col min="14856" max="14856" width="14" style="36" bestFit="1" customWidth="1"/>
    <col min="14857" max="14857" width="13.5703125" style="36" customWidth="1"/>
    <col min="14858" max="14858" width="12.85546875" style="36" bestFit="1" customWidth="1"/>
    <col min="14859" max="14859" width="12" style="36" customWidth="1"/>
    <col min="14860" max="14860" width="12" style="36" bestFit="1" customWidth="1"/>
    <col min="14861" max="14862" width="13" style="36" customWidth="1"/>
    <col min="14863" max="14863" width="13.140625" style="36" customWidth="1"/>
    <col min="14864" max="14864" width="9.140625" style="36"/>
    <col min="14865" max="14865" width="9.140625" style="36" customWidth="1"/>
    <col min="14866" max="15104" width="9.140625" style="36"/>
    <col min="15105" max="15105" width="43.85546875" style="36" customWidth="1"/>
    <col min="15106" max="15106" width="14" style="36" customWidth="1"/>
    <col min="15107" max="15107" width="17.7109375" style="36" customWidth="1"/>
    <col min="15108" max="15108" width="9.5703125" style="36" customWidth="1"/>
    <col min="15109" max="15109" width="15" style="36" customWidth="1"/>
    <col min="15110" max="15110" width="14.7109375" style="36" customWidth="1"/>
    <col min="15111" max="15111" width="13.42578125" style="36" customWidth="1"/>
    <col min="15112" max="15112" width="14" style="36" bestFit="1" customWidth="1"/>
    <col min="15113" max="15113" width="13.5703125" style="36" customWidth="1"/>
    <col min="15114" max="15114" width="12.85546875" style="36" bestFit="1" customWidth="1"/>
    <col min="15115" max="15115" width="12" style="36" customWidth="1"/>
    <col min="15116" max="15116" width="12" style="36" bestFit="1" customWidth="1"/>
    <col min="15117" max="15118" width="13" style="36" customWidth="1"/>
    <col min="15119" max="15119" width="13.140625" style="36" customWidth="1"/>
    <col min="15120" max="15120" width="9.140625" style="36"/>
    <col min="15121" max="15121" width="9.140625" style="36" customWidth="1"/>
    <col min="15122" max="15360" width="9.140625" style="36"/>
    <col min="15361" max="15361" width="43.85546875" style="36" customWidth="1"/>
    <col min="15362" max="15362" width="14" style="36" customWidth="1"/>
    <col min="15363" max="15363" width="17.7109375" style="36" customWidth="1"/>
    <col min="15364" max="15364" width="9.5703125" style="36" customWidth="1"/>
    <col min="15365" max="15365" width="15" style="36" customWidth="1"/>
    <col min="15366" max="15366" width="14.7109375" style="36" customWidth="1"/>
    <col min="15367" max="15367" width="13.42578125" style="36" customWidth="1"/>
    <col min="15368" max="15368" width="14" style="36" bestFit="1" customWidth="1"/>
    <col min="15369" max="15369" width="13.5703125" style="36" customWidth="1"/>
    <col min="15370" max="15370" width="12.85546875" style="36" bestFit="1" customWidth="1"/>
    <col min="15371" max="15371" width="12" style="36" customWidth="1"/>
    <col min="15372" max="15372" width="12" style="36" bestFit="1" customWidth="1"/>
    <col min="15373" max="15374" width="13" style="36" customWidth="1"/>
    <col min="15375" max="15375" width="13.140625" style="36" customWidth="1"/>
    <col min="15376" max="15376" width="9.140625" style="36"/>
    <col min="15377" max="15377" width="9.140625" style="36" customWidth="1"/>
    <col min="15378" max="15616" width="9.140625" style="36"/>
    <col min="15617" max="15617" width="43.85546875" style="36" customWidth="1"/>
    <col min="15618" max="15618" width="14" style="36" customWidth="1"/>
    <col min="15619" max="15619" width="17.7109375" style="36" customWidth="1"/>
    <col min="15620" max="15620" width="9.5703125" style="36" customWidth="1"/>
    <col min="15621" max="15621" width="15" style="36" customWidth="1"/>
    <col min="15622" max="15622" width="14.7109375" style="36" customWidth="1"/>
    <col min="15623" max="15623" width="13.42578125" style="36" customWidth="1"/>
    <col min="15624" max="15624" width="14" style="36" bestFit="1" customWidth="1"/>
    <col min="15625" max="15625" width="13.5703125" style="36" customWidth="1"/>
    <col min="15626" max="15626" width="12.85546875" style="36" bestFit="1" customWidth="1"/>
    <col min="15627" max="15627" width="12" style="36" customWidth="1"/>
    <col min="15628" max="15628" width="12" style="36" bestFit="1" customWidth="1"/>
    <col min="15629" max="15630" width="13" style="36" customWidth="1"/>
    <col min="15631" max="15631" width="13.140625" style="36" customWidth="1"/>
    <col min="15632" max="15632" width="9.140625" style="36"/>
    <col min="15633" max="15633" width="9.140625" style="36" customWidth="1"/>
    <col min="15634" max="15872" width="9.140625" style="36"/>
    <col min="15873" max="15873" width="43.85546875" style="36" customWidth="1"/>
    <col min="15874" max="15874" width="14" style="36" customWidth="1"/>
    <col min="15875" max="15875" width="17.7109375" style="36" customWidth="1"/>
    <col min="15876" max="15876" width="9.5703125" style="36" customWidth="1"/>
    <col min="15877" max="15877" width="15" style="36" customWidth="1"/>
    <col min="15878" max="15878" width="14.7109375" style="36" customWidth="1"/>
    <col min="15879" max="15879" width="13.42578125" style="36" customWidth="1"/>
    <col min="15880" max="15880" width="14" style="36" bestFit="1" customWidth="1"/>
    <col min="15881" max="15881" width="13.5703125" style="36" customWidth="1"/>
    <col min="15882" max="15882" width="12.85546875" style="36" bestFit="1" customWidth="1"/>
    <col min="15883" max="15883" width="12" style="36" customWidth="1"/>
    <col min="15884" max="15884" width="12" style="36" bestFit="1" customWidth="1"/>
    <col min="15885" max="15886" width="13" style="36" customWidth="1"/>
    <col min="15887" max="15887" width="13.140625" style="36" customWidth="1"/>
    <col min="15888" max="15888" width="9.140625" style="36"/>
    <col min="15889" max="15889" width="9.140625" style="36" customWidth="1"/>
    <col min="15890" max="16128" width="9.140625" style="36"/>
    <col min="16129" max="16129" width="43.85546875" style="36" customWidth="1"/>
    <col min="16130" max="16130" width="14" style="36" customWidth="1"/>
    <col min="16131" max="16131" width="17.7109375" style="36" customWidth="1"/>
    <col min="16132" max="16132" width="9.5703125" style="36" customWidth="1"/>
    <col min="16133" max="16133" width="15" style="36" customWidth="1"/>
    <col min="16134" max="16134" width="14.7109375" style="36" customWidth="1"/>
    <col min="16135" max="16135" width="13.42578125" style="36" customWidth="1"/>
    <col min="16136" max="16136" width="14" style="36" bestFit="1" customWidth="1"/>
    <col min="16137" max="16137" width="13.5703125" style="36" customWidth="1"/>
    <col min="16138" max="16138" width="12.85546875" style="36" bestFit="1" customWidth="1"/>
    <col min="16139" max="16139" width="12" style="36" customWidth="1"/>
    <col min="16140" max="16140" width="12" style="36" bestFit="1" customWidth="1"/>
    <col min="16141" max="16142" width="13" style="36" customWidth="1"/>
    <col min="16143" max="16143" width="13.140625" style="36" customWidth="1"/>
    <col min="16144" max="16144" width="9.140625" style="36"/>
    <col min="16145" max="16145" width="9.140625" style="36" customWidth="1"/>
    <col min="16146" max="16384" width="9.140625" style="36"/>
  </cols>
  <sheetData>
    <row r="1" spans="1:15" s="4" customFormat="1" ht="15.75">
      <c r="A1" s="1" t="s">
        <v>300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s="4" customFormat="1" ht="16.5" thickBot="1">
      <c r="A2" s="5" t="s">
        <v>301</v>
      </c>
      <c r="B2" s="2"/>
      <c r="C2" s="3"/>
      <c r="D2" s="3"/>
      <c r="E2" s="3"/>
      <c r="F2" s="3"/>
      <c r="G2" s="3"/>
      <c r="H2" s="3"/>
      <c r="I2" s="135"/>
      <c r="J2" s="135" t="s">
        <v>302</v>
      </c>
      <c r="K2" s="3"/>
      <c r="L2" s="3"/>
      <c r="M2" s="3"/>
    </row>
    <row r="3" spans="1:15" s="4" customFormat="1" ht="15.75">
      <c r="A3" s="5"/>
      <c r="B3" s="212" t="s">
        <v>338</v>
      </c>
      <c r="C3" s="213"/>
      <c r="D3" s="214"/>
      <c r="E3" s="212" t="s">
        <v>336</v>
      </c>
      <c r="F3" s="213"/>
      <c r="G3" s="214"/>
      <c r="H3" s="212" t="s">
        <v>337</v>
      </c>
      <c r="I3" s="213"/>
      <c r="J3" s="214"/>
      <c r="K3" s="3"/>
      <c r="L3" s="3"/>
      <c r="M3" s="3"/>
    </row>
    <row r="4" spans="1:15" s="4" customFormat="1" ht="33.75">
      <c r="A4" s="125" t="s">
        <v>303</v>
      </c>
      <c r="B4" s="51" t="s">
        <v>334</v>
      </c>
      <c r="C4" s="174" t="s">
        <v>5</v>
      </c>
      <c r="D4" s="178" t="s">
        <v>335</v>
      </c>
      <c r="E4" s="51" t="s">
        <v>334</v>
      </c>
      <c r="F4" s="174" t="s">
        <v>5</v>
      </c>
      <c r="G4" s="178" t="s">
        <v>335</v>
      </c>
      <c r="H4" s="51" t="s">
        <v>334</v>
      </c>
      <c r="I4" s="174" t="s">
        <v>5</v>
      </c>
      <c r="J4" s="178" t="s">
        <v>335</v>
      </c>
      <c r="L4" s="3"/>
      <c r="M4" s="3"/>
    </row>
    <row r="5" spans="1:15" s="4" customFormat="1">
      <c r="A5" s="126">
        <v>1</v>
      </c>
      <c r="B5" s="129">
        <v>2</v>
      </c>
      <c r="C5" s="7">
        <v>3</v>
      </c>
      <c r="D5" s="130">
        <v>4</v>
      </c>
      <c r="E5" s="129">
        <v>5</v>
      </c>
      <c r="F5" s="7">
        <v>6</v>
      </c>
      <c r="G5" s="130">
        <v>7</v>
      </c>
      <c r="H5" s="129">
        <v>8</v>
      </c>
      <c r="I5" s="7">
        <v>9</v>
      </c>
      <c r="J5" s="130">
        <v>10</v>
      </c>
      <c r="K5" s="8"/>
      <c r="L5" s="9"/>
      <c r="M5" s="10"/>
    </row>
    <row r="6" spans="1:15" s="4" customFormat="1">
      <c r="A6" s="127" t="s">
        <v>304</v>
      </c>
      <c r="B6" s="131">
        <f>B7+B8</f>
        <v>570905399</v>
      </c>
      <c r="C6" s="11">
        <v>26364106.57</v>
      </c>
      <c r="D6" s="267">
        <f>D7+D8</f>
        <v>8.5001352319253529E-2</v>
      </c>
      <c r="E6" s="131">
        <f t="shared" ref="E6:J6" si="0">E7+E8</f>
        <v>51414410.600000001</v>
      </c>
      <c r="F6" s="11">
        <f t="shared" si="0"/>
        <v>2473983.2200000002</v>
      </c>
      <c r="G6" s="267">
        <f>G7+G8</f>
        <v>4.8118478674148216E-2</v>
      </c>
      <c r="H6" s="131">
        <f t="shared" si="0"/>
        <v>40573322.350000001</v>
      </c>
      <c r="I6" s="11">
        <f t="shared" si="0"/>
        <v>2353053.92</v>
      </c>
      <c r="J6" s="136">
        <f t="shared" si="0"/>
        <v>5.7995100812837423E-2</v>
      </c>
      <c r="K6" s="12"/>
      <c r="L6" s="13"/>
      <c r="M6" s="14"/>
    </row>
    <row r="7" spans="1:15" s="4" customFormat="1" ht="33.75">
      <c r="A7" s="128" t="s">
        <v>305</v>
      </c>
      <c r="B7" s="132">
        <v>389414361</v>
      </c>
      <c r="C7" s="15">
        <v>20483862.350000001</v>
      </c>
      <c r="D7" s="137">
        <f t="shared" ref="D7:D8" si="1">C7/B7</f>
        <v>5.2601712729336149E-2</v>
      </c>
      <c r="E7" s="132">
        <v>51414410.600000001</v>
      </c>
      <c r="F7" s="15">
        <v>2473983.2200000002</v>
      </c>
      <c r="G7" s="137">
        <f>F7/E7</f>
        <v>4.8118478674148216E-2</v>
      </c>
      <c r="H7" s="132">
        <v>40573322.350000001</v>
      </c>
      <c r="I7" s="15">
        <v>2353053.92</v>
      </c>
      <c r="J7" s="137">
        <f>I7/H7</f>
        <v>5.7995100812837423E-2</v>
      </c>
      <c r="K7" s="16"/>
      <c r="L7" s="13"/>
      <c r="M7" s="13"/>
    </row>
    <row r="8" spans="1:15" s="4" customFormat="1" ht="23.25" thickBot="1">
      <c r="A8" s="128" t="s">
        <v>306</v>
      </c>
      <c r="B8" s="133">
        <v>181491038</v>
      </c>
      <c r="C8" s="134">
        <v>5880244.2199999997</v>
      </c>
      <c r="D8" s="138">
        <f t="shared" si="1"/>
        <v>3.239963958991738E-2</v>
      </c>
      <c r="E8" s="133">
        <v>0</v>
      </c>
      <c r="F8" s="134">
        <v>0</v>
      </c>
      <c r="G8" s="138">
        <v>0</v>
      </c>
      <c r="H8" s="133">
        <v>0</v>
      </c>
      <c r="I8" s="134">
        <v>0</v>
      </c>
      <c r="J8" s="138">
        <v>0</v>
      </c>
      <c r="K8" s="16"/>
      <c r="L8" s="13"/>
      <c r="M8" s="13"/>
    </row>
    <row r="9" spans="1:15" s="4" customFormat="1">
      <c r="A9" s="17"/>
      <c r="B9" s="18"/>
      <c r="C9" s="18"/>
      <c r="D9" s="19"/>
      <c r="E9" s="18"/>
      <c r="F9" s="18"/>
      <c r="G9" s="19"/>
      <c r="H9" s="18"/>
      <c r="I9" s="18"/>
      <c r="J9" s="19"/>
      <c r="K9" s="16"/>
      <c r="L9" s="13"/>
      <c r="M9" s="14"/>
    </row>
    <row r="10" spans="1:15" s="4" customFormat="1">
      <c r="A10" s="215" t="s">
        <v>307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O10" s="6" t="s">
        <v>302</v>
      </c>
    </row>
    <row r="11" spans="1:15" s="4" customFormat="1">
      <c r="A11" s="216" t="s">
        <v>308</v>
      </c>
      <c r="B11" s="216" t="s">
        <v>5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5" s="4" customFormat="1" ht="19.5" customHeight="1">
      <c r="A12" s="216"/>
      <c r="B12" s="217" t="s">
        <v>309</v>
      </c>
      <c r="C12" s="217"/>
      <c r="D12" s="217" t="s">
        <v>6</v>
      </c>
      <c r="E12" s="217"/>
      <c r="F12" s="217" t="s">
        <v>310</v>
      </c>
      <c r="G12" s="217"/>
      <c r="H12" s="217" t="s">
        <v>7</v>
      </c>
      <c r="I12" s="217"/>
      <c r="J12" s="217" t="s">
        <v>299</v>
      </c>
      <c r="K12" s="217"/>
      <c r="L12" s="217" t="s">
        <v>8</v>
      </c>
      <c r="M12" s="217"/>
      <c r="N12" s="217" t="s">
        <v>9</v>
      </c>
      <c r="O12" s="217"/>
    </row>
    <row r="13" spans="1:15" s="4" customFormat="1" ht="31.5">
      <c r="A13" s="216"/>
      <c r="B13" s="20" t="s">
        <v>311</v>
      </c>
      <c r="C13" s="21" t="s">
        <v>312</v>
      </c>
      <c r="D13" s="20" t="s">
        <v>311</v>
      </c>
      <c r="E13" s="21" t="s">
        <v>312</v>
      </c>
      <c r="F13" s="20" t="s">
        <v>311</v>
      </c>
      <c r="G13" s="21" t="s">
        <v>312</v>
      </c>
      <c r="H13" s="20" t="s">
        <v>311</v>
      </c>
      <c r="I13" s="21" t="s">
        <v>312</v>
      </c>
      <c r="J13" s="20" t="s">
        <v>311</v>
      </c>
      <c r="K13" s="21" t="s">
        <v>312</v>
      </c>
      <c r="L13" s="20" t="s">
        <v>311</v>
      </c>
      <c r="M13" s="21" t="s">
        <v>312</v>
      </c>
      <c r="N13" s="20" t="s">
        <v>311</v>
      </c>
      <c r="O13" s="21" t="s">
        <v>312</v>
      </c>
    </row>
    <row r="14" spans="1:15" s="4" customFormat="1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</row>
    <row r="15" spans="1:15" s="24" customFormat="1" ht="21">
      <c r="A15" s="22" t="s">
        <v>313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>I15+K15+M15+O15</f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5" s="24" customFormat="1">
      <c r="A16" s="25" t="s">
        <v>314</v>
      </c>
      <c r="B16" s="26"/>
      <c r="C16" s="26"/>
      <c r="D16" s="23">
        <v>0</v>
      </c>
      <c r="E16" s="23">
        <v>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4" customFormat="1">
      <c r="A17" s="27" t="s">
        <v>315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</row>
    <row r="18" spans="1:15" s="24" customFormat="1" ht="45">
      <c r="A18" s="28" t="s">
        <v>316</v>
      </c>
      <c r="B18" s="26">
        <v>0</v>
      </c>
      <c r="C18" s="26">
        <v>0</v>
      </c>
      <c r="D18" s="26"/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</row>
    <row r="19" spans="1:15" s="24" customFormat="1">
      <c r="A19" s="28" t="s">
        <v>317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/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</row>
    <row r="20" spans="1:15" s="24" customFormat="1" ht="22.5">
      <c r="A20" s="27" t="s">
        <v>318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</row>
    <row r="21" spans="1:15" s="30" customFormat="1" ht="31.5">
      <c r="A21" s="29" t="s">
        <v>319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</row>
    <row r="22" spans="1:15" s="24" customFormat="1">
      <c r="A22" s="31" t="s">
        <v>248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24" customFormat="1" ht="22.5">
      <c r="A23" s="32" t="s">
        <v>320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</row>
    <row r="24" spans="1:15" s="24" customFormat="1" ht="33.75">
      <c r="A24" s="33" t="s">
        <v>321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</row>
    <row r="25" spans="1:15" s="24" customFormat="1" ht="33.75">
      <c r="A25" s="25" t="s">
        <v>322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</row>
    <row r="26" spans="1:15" s="24" customFormat="1" ht="45">
      <c r="A26" s="25" t="s">
        <v>323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</row>
    <row r="27" spans="1:15" s="30" customFormat="1" ht="42">
      <c r="A27" s="29" t="s">
        <v>324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</row>
    <row r="28" spans="1:15" s="24" customFormat="1">
      <c r="A28" s="25" t="s">
        <v>314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24" customFormat="1">
      <c r="A29" s="25" t="s">
        <v>325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s="24" customFormat="1" ht="22.5">
      <c r="A30" s="32" t="s">
        <v>326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</row>
    <row r="31" spans="1:15" s="24" customFormat="1" ht="4.5" customHeight="1">
      <c r="A31" s="25" t="s">
        <v>327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5" s="30" customFormat="1" ht="31.5">
      <c r="A32" s="29" t="s">
        <v>328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1:7" s="4" customFormat="1"/>
    <row r="34" spans="1:7">
      <c r="A34" s="4"/>
      <c r="B34" s="4"/>
      <c r="C34" s="34"/>
      <c r="D34" s="34"/>
      <c r="E34" s="34"/>
      <c r="F34" s="34"/>
      <c r="G34" s="35"/>
    </row>
    <row r="35" spans="1:7">
      <c r="A35" s="37"/>
      <c r="B35" s="37"/>
      <c r="C35" s="37"/>
      <c r="D35" s="37"/>
      <c r="E35" s="37"/>
      <c r="F35" s="37"/>
      <c r="G35" s="38"/>
    </row>
    <row r="36" spans="1:7">
      <c r="A36" s="4"/>
      <c r="B36" s="4"/>
      <c r="C36" s="4"/>
      <c r="D36" s="4"/>
      <c r="E36" s="4"/>
      <c r="F36" s="4"/>
    </row>
    <row r="37" spans="1:7">
      <c r="A37" s="210"/>
      <c r="B37" s="210"/>
      <c r="C37" s="39"/>
      <c r="D37" s="39"/>
      <c r="E37" s="39"/>
      <c r="F37" s="39"/>
    </row>
    <row r="38" spans="1:7">
      <c r="C38" s="40"/>
      <c r="D38" s="211"/>
      <c r="E38" s="211"/>
      <c r="F38" s="211"/>
      <c r="G38" s="41"/>
    </row>
  </sheetData>
  <mergeCells count="15">
    <mergeCell ref="A37:B37"/>
    <mergeCell ref="D38:F38"/>
    <mergeCell ref="B3:D3"/>
    <mergeCell ref="E3:G3"/>
    <mergeCell ref="H3:J3"/>
    <mergeCell ref="A10:M10"/>
    <mergeCell ref="A11:A13"/>
    <mergeCell ref="B11:O11"/>
    <mergeCell ref="B12:C12"/>
    <mergeCell ref="D12:E12"/>
    <mergeCell ref="F12:G12"/>
    <mergeCell ref="H12:I12"/>
    <mergeCell ref="J12:K12"/>
    <mergeCell ref="L12:M12"/>
    <mergeCell ref="N12:O12"/>
  </mergeCells>
  <pageMargins left="0.70866141732283472" right="0.31496062992125984" top="0.47244094488188981" bottom="0.31496062992125984" header="0.31496062992125984" footer="0.15748031496062992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B079821-EFFC-46CE-BE11-C2EF889AF9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Расходы</vt:lpstr>
      <vt:lpstr>Источники</vt:lpstr>
      <vt:lpstr>Приложение</vt:lpstr>
      <vt:lpstr>Доходы!Заголовки_для_печати</vt:lpstr>
      <vt:lpstr>Источники!Заголовки_для_печати</vt:lpstr>
      <vt:lpstr>Расходы!Заголовки_для_печати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cp:lastPrinted>2019-02-27T03:35:08Z</cp:lastPrinted>
  <dcterms:created xsi:type="dcterms:W3CDTF">2019-02-26T06:56:58Z</dcterms:created>
  <dcterms:modified xsi:type="dcterms:W3CDTF">2019-02-27T03:35:28Z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